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autoCompressPictures="0"/>
  <mc:AlternateContent xmlns:mc="http://schemas.openxmlformats.org/markup-compatibility/2006">
    <mc:Choice Requires="x15">
      <x15ac:absPath xmlns:x15ac="http://schemas.microsoft.com/office/spreadsheetml/2010/11/ac" url="G:\My Documents\Perennial\EmailSales\"/>
    </mc:Choice>
  </mc:AlternateContent>
  <xr:revisionPtr revIDLastSave="0" documentId="8_{8564E93C-5E3D-4C39-A8CB-34D3D2C3CF68}" xr6:coauthVersionLast="47" xr6:coauthVersionMax="47" xr10:uidLastSave="{00000000-0000-0000-0000-000000000000}"/>
  <bookViews>
    <workbookView xWindow="780" yWindow="780" windowWidth="24195" windowHeight="14640" tabRatio="604" xr2:uid="{00000000-000D-0000-FFFF-FFFF00000000}"/>
  </bookViews>
  <sheets>
    <sheet name="Avail November 21, 2022" sheetId="1" r:id="rId1"/>
  </sheets>
  <definedNames>
    <definedName name="_xlnm._FilterDatabase" localSheetId="0" hidden="1">'Avail November 21, 2022'!#REF!</definedName>
    <definedName name="_xlnm.Print_Area" localSheetId="0">'Avail November 21, 2022'!$A$1:$G$116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08" i="1" l="1"/>
  <c r="F108" i="1"/>
  <c r="E108" i="1"/>
  <c r="G107" i="1"/>
  <c r="F107" i="1"/>
  <c r="E107" i="1"/>
  <c r="G106" i="1"/>
  <c r="F106" i="1"/>
  <c r="E106" i="1"/>
  <c r="G105" i="1"/>
  <c r="F105" i="1"/>
  <c r="E105" i="1"/>
  <c r="G104" i="1"/>
  <c r="F104" i="1"/>
  <c r="E104" i="1"/>
  <c r="G103" i="1"/>
  <c r="F103" i="1"/>
  <c r="E103" i="1"/>
  <c r="G102" i="1"/>
  <c r="F102" i="1"/>
  <c r="E102" i="1"/>
  <c r="G101" i="1"/>
  <c r="F101" i="1"/>
  <c r="E101" i="1"/>
  <c r="G100" i="1"/>
  <c r="F100" i="1"/>
  <c r="E100" i="1"/>
  <c r="G99" i="1"/>
  <c r="F99" i="1"/>
  <c r="E99" i="1"/>
  <c r="G98" i="1"/>
  <c r="F98" i="1"/>
  <c r="E98" i="1"/>
  <c r="G97" i="1"/>
  <c r="F97" i="1"/>
  <c r="E97" i="1"/>
  <c r="G96" i="1"/>
  <c r="F96" i="1"/>
  <c r="E96" i="1"/>
  <c r="G95" i="1"/>
  <c r="F95" i="1"/>
  <c r="E95" i="1"/>
  <c r="G94" i="1"/>
  <c r="F94" i="1"/>
  <c r="E94" i="1"/>
  <c r="G93" i="1"/>
  <c r="F93" i="1"/>
  <c r="E93" i="1"/>
  <c r="G92" i="1"/>
  <c r="F92" i="1"/>
  <c r="E92" i="1"/>
  <c r="G90" i="1"/>
  <c r="F90" i="1"/>
  <c r="E90" i="1"/>
  <c r="G89" i="1"/>
  <c r="F89" i="1"/>
  <c r="E89" i="1"/>
  <c r="G85" i="1"/>
  <c r="F85" i="1"/>
  <c r="E85" i="1"/>
  <c r="G84" i="1"/>
  <c r="F84" i="1"/>
  <c r="E84" i="1"/>
  <c r="G86" i="1"/>
  <c r="F86" i="1"/>
  <c r="E86" i="1"/>
  <c r="G82" i="1"/>
  <c r="F82" i="1"/>
  <c r="E82" i="1"/>
  <c r="G81" i="1"/>
  <c r="F81" i="1"/>
  <c r="E81" i="1"/>
  <c r="G80" i="1"/>
  <c r="F80" i="1"/>
  <c r="E80" i="1"/>
  <c r="G79" i="1"/>
  <c r="F79" i="1"/>
  <c r="E79" i="1"/>
  <c r="G78" i="1"/>
  <c r="F78" i="1"/>
  <c r="E78" i="1"/>
  <c r="G77" i="1"/>
  <c r="F77" i="1"/>
  <c r="E77" i="1"/>
  <c r="G76" i="1"/>
  <c r="F76" i="1"/>
  <c r="E76" i="1"/>
  <c r="G75" i="1"/>
  <c r="F75" i="1"/>
  <c r="E75" i="1"/>
  <c r="G74" i="1"/>
  <c r="F74" i="1"/>
  <c r="E74" i="1"/>
  <c r="G71" i="1"/>
  <c r="F71" i="1"/>
  <c r="E71" i="1"/>
  <c r="G67" i="1"/>
  <c r="F67" i="1"/>
  <c r="E67" i="1"/>
  <c r="G66" i="1"/>
  <c r="F66" i="1"/>
  <c r="E66" i="1"/>
  <c r="G62" i="1"/>
  <c r="F62" i="1"/>
  <c r="E62" i="1"/>
  <c r="G61" i="1"/>
  <c r="F61" i="1"/>
  <c r="E61" i="1"/>
  <c r="G60" i="1"/>
  <c r="F60" i="1"/>
  <c r="E60" i="1"/>
  <c r="G58" i="1"/>
  <c r="F58" i="1"/>
  <c r="E58" i="1"/>
  <c r="G57" i="1"/>
  <c r="F57" i="1"/>
  <c r="E57" i="1"/>
  <c r="G56" i="1"/>
  <c r="F56" i="1"/>
  <c r="E56" i="1"/>
  <c r="G55" i="1"/>
  <c r="F55" i="1"/>
  <c r="E55" i="1"/>
  <c r="F54" i="1"/>
  <c r="E54" i="1"/>
  <c r="F53" i="1"/>
  <c r="E53" i="1"/>
  <c r="F52" i="1"/>
  <c r="E52" i="1"/>
  <c r="F51" i="1"/>
  <c r="E51" i="1"/>
  <c r="G50" i="1"/>
  <c r="F50" i="1"/>
  <c r="E50" i="1"/>
  <c r="G49" i="1"/>
  <c r="F49" i="1"/>
  <c r="E49" i="1"/>
  <c r="G48" i="1"/>
  <c r="F48" i="1"/>
  <c r="E48" i="1"/>
  <c r="G47" i="1"/>
  <c r="F47" i="1"/>
  <c r="E47" i="1"/>
  <c r="G45" i="1"/>
  <c r="F45" i="1"/>
  <c r="E45" i="1"/>
  <c r="G44" i="1"/>
  <c r="F44" i="1"/>
  <c r="E44" i="1"/>
  <c r="G43" i="1"/>
  <c r="F43" i="1"/>
  <c r="E43" i="1"/>
  <c r="G42" i="1"/>
  <c r="F42" i="1"/>
  <c r="E42" i="1"/>
  <c r="G41" i="1"/>
  <c r="F41" i="1"/>
  <c r="E41" i="1"/>
  <c r="G40" i="1"/>
  <c r="F40" i="1"/>
  <c r="E40" i="1"/>
  <c r="G39" i="1"/>
  <c r="F39" i="1"/>
  <c r="E39" i="1"/>
  <c r="G38" i="1"/>
  <c r="F38" i="1"/>
  <c r="E38" i="1"/>
  <c r="G37" i="1"/>
  <c r="F37" i="1"/>
  <c r="E37" i="1"/>
  <c r="G36" i="1"/>
  <c r="F36" i="1"/>
  <c r="E36" i="1"/>
  <c r="G33" i="1"/>
  <c r="F33" i="1"/>
  <c r="E33" i="1"/>
  <c r="G32" i="1"/>
  <c r="F32" i="1"/>
  <c r="E32" i="1"/>
  <c r="G25" i="1"/>
  <c r="F25" i="1"/>
  <c r="E25" i="1"/>
  <c r="G24" i="1"/>
  <c r="F24" i="1"/>
  <c r="E24" i="1"/>
  <c r="G21" i="1"/>
  <c r="F21" i="1"/>
  <c r="E21" i="1"/>
  <c r="G20" i="1"/>
  <c r="F20" i="1"/>
  <c r="E20" i="1"/>
  <c r="G19" i="1"/>
  <c r="F19" i="1"/>
  <c r="E19" i="1"/>
  <c r="G18" i="1"/>
  <c r="F18" i="1"/>
  <c r="E18" i="1"/>
  <c r="G17" i="1"/>
  <c r="F17" i="1"/>
  <c r="E17" i="1"/>
  <c r="G15" i="1"/>
  <c r="F15" i="1"/>
  <c r="E15" i="1"/>
  <c r="G14" i="1"/>
  <c r="F14" i="1"/>
  <c r="E14" i="1"/>
  <c r="G13" i="1"/>
  <c r="F13" i="1"/>
  <c r="E13" i="1"/>
  <c r="G12" i="1"/>
  <c r="F12" i="1"/>
  <c r="E12" i="1"/>
  <c r="G10" i="1"/>
  <c r="F10" i="1"/>
  <c r="E10" i="1"/>
  <c r="G9" i="1"/>
  <c r="F9" i="1"/>
  <c r="E9" i="1"/>
  <c r="E8" i="1"/>
</calcChain>
</file>

<file path=xl/sharedStrings.xml><?xml version="1.0" encoding="utf-8"?>
<sst xmlns="http://schemas.openxmlformats.org/spreadsheetml/2006/main" count="222" uniqueCount="134">
  <si>
    <t>Variety</t>
  </si>
  <si>
    <t>Notes</t>
  </si>
  <si>
    <t>Size</t>
  </si>
  <si>
    <t xml:space="preserve">Asarum canadense </t>
  </si>
  <si>
    <t xml:space="preserve">Liriope muscari 'Big Blue' </t>
  </si>
  <si>
    <t xml:space="preserve">Liriope muscari 'Variegata' </t>
  </si>
  <si>
    <t>Perennials ▪ Ferns ▪ Grasses ▪ Groundcover ▪ Natives</t>
  </si>
  <si>
    <t xml:space="preserve">Sporobolus heterolepis </t>
  </si>
  <si>
    <t>32 cell tray</t>
  </si>
  <si>
    <t>DP 50 cell tray</t>
  </si>
  <si>
    <t>18 cell tray, 4" pot</t>
  </si>
  <si>
    <t>36 cell tray</t>
  </si>
  <si>
    <t>50 cell tray</t>
  </si>
  <si>
    <t xml:space="preserve">For 50's please add .20 per plant to the 100 pricing. </t>
  </si>
  <si>
    <r>
      <rPr>
        <sz val="11"/>
        <color rgb="FF2C3584"/>
        <rFont val="Arial"/>
        <family val="2"/>
      </rPr>
      <t>Please visit our plug marketplace on the web:</t>
    </r>
    <r>
      <rPr>
        <sz val="11"/>
        <color rgb="FF00B050"/>
        <rFont val="Arial"/>
        <family val="2"/>
      </rPr>
      <t xml:space="preserve"> </t>
    </r>
    <r>
      <rPr>
        <b/>
        <sz val="10"/>
        <color rgb="FF00823B"/>
        <rFont val="Arial"/>
        <family val="2"/>
      </rPr>
      <t>www.perennialMarket.com</t>
    </r>
    <r>
      <rPr>
        <sz val="10"/>
        <color rgb="FF00823B"/>
        <rFont val="Arial"/>
        <family val="2"/>
      </rPr>
      <t>.</t>
    </r>
    <r>
      <rPr>
        <i/>
        <sz val="10"/>
        <color rgb="FF00823B"/>
        <rFont val="Arial"/>
        <family val="2"/>
      </rPr>
      <t xml:space="preserve"> One source for plugs.</t>
    </r>
  </si>
  <si>
    <r>
      <rPr>
        <b/>
        <sz val="10"/>
        <color rgb="FF2C3584"/>
        <rFont val="Arial"/>
        <family val="2"/>
      </rPr>
      <t>1000's of varieties</t>
    </r>
    <r>
      <rPr>
        <sz val="10"/>
        <color rgb="FF2C3584"/>
        <rFont val="Arial"/>
        <family val="2"/>
      </rPr>
      <t>:</t>
    </r>
    <r>
      <rPr>
        <sz val="10"/>
        <color rgb="FF00823B"/>
        <rFont val="Arial"/>
        <family val="2"/>
      </rPr>
      <t xml:space="preserve"> from Acanthus to Zizia and everything in between. Cell sizes from 18's to 128's.</t>
    </r>
  </si>
  <si>
    <t xml:space="preserve"> Fresh Dug Heavy Bareroot &amp; Large Plugs</t>
  </si>
  <si>
    <t>Vinca minor (Lavender-blue)</t>
  </si>
  <si>
    <t>Div. for 1–2 qt.</t>
  </si>
  <si>
    <t>Rhiz. for 1 gal.</t>
  </si>
  <si>
    <t>Carex flacca 'Blue Zinger'</t>
  </si>
  <si>
    <t>Sporobolus heterolepis 'Tara'</t>
  </si>
  <si>
    <t>Dennstaedtia punctilobula (Hayscented Fern)</t>
  </si>
  <si>
    <t>Thelypteris noveboracensis (New York Fern)</t>
  </si>
  <si>
    <t xml:space="preserve">Liriope spicata </t>
  </si>
  <si>
    <t>18 cell tray</t>
  </si>
  <si>
    <t>Carex pensylvanica</t>
  </si>
  <si>
    <t>Calamagrostis x acutiflora 'Karl Foerster'</t>
  </si>
  <si>
    <t>Iris fulva (Orange-red)</t>
  </si>
  <si>
    <t>Woodwardia areolata (Netted Chain Fern)</t>
  </si>
  <si>
    <t>Carex appalachica</t>
  </si>
  <si>
    <t>DP 38 cell tray</t>
  </si>
  <si>
    <t>Waldsteinia ternata</t>
  </si>
  <si>
    <t>2–3 eye</t>
  </si>
  <si>
    <t>Div. for 1–2 gal.</t>
  </si>
  <si>
    <t>Iris cristata (Light blue-violet)</t>
  </si>
  <si>
    <t>Podophyllum peltatum</t>
  </si>
  <si>
    <t>Polygonatum biflorum</t>
  </si>
  <si>
    <t>Smilacina racemosa</t>
  </si>
  <si>
    <t>Schizachyrium scoparium</t>
  </si>
  <si>
    <t>Thymus praecox 'Pseudolanuginosus'</t>
  </si>
  <si>
    <t xml:space="preserve">25 cell tray </t>
  </si>
  <si>
    <t>Matteuccia struthiopteris (Ostrich Fern)</t>
  </si>
  <si>
    <t>Crowns for 1–2 gal.</t>
  </si>
  <si>
    <t>Crowns for 1 gal.</t>
  </si>
  <si>
    <t>Sesleria autumnalis</t>
  </si>
  <si>
    <t xml:space="preserve">Actaea racemosa </t>
  </si>
  <si>
    <t>Div. for 2 qt–1 gal.</t>
  </si>
  <si>
    <t xml:space="preserve">Arctostaphylos uva-ursi 'Massachusetts' </t>
  </si>
  <si>
    <t xml:space="preserve">2−3 eye for 1 gal. </t>
  </si>
  <si>
    <t>Asarum europaeum</t>
  </si>
  <si>
    <t xml:space="preserve">Astilbe 'Bridal Veil' (White) </t>
  </si>
  <si>
    <t>Astilbe chinensis 'Pumila' (Raspberry-pink)</t>
  </si>
  <si>
    <t>Astilbe 'Fanal' (Deep red)</t>
  </si>
  <si>
    <t>25 cell tray</t>
  </si>
  <si>
    <t xml:space="preserve">Hypericum calycinum </t>
  </si>
  <si>
    <t>1–2 eye for 1 gal.</t>
  </si>
  <si>
    <t xml:space="preserve">Mertensia virginica </t>
  </si>
  <si>
    <t>Pachysandra procumbens</t>
  </si>
  <si>
    <t xml:space="preserve">Pachysandra procumbens (in leaf) </t>
  </si>
  <si>
    <t>Phlox subulata 'Drummond's Pink' (Rose-pink)</t>
  </si>
  <si>
    <t xml:space="preserve">32 cell tray </t>
  </si>
  <si>
    <t>Rhiz. for 2 qt–1 gal.</t>
  </si>
  <si>
    <t xml:space="preserve">Spigelia marilandica </t>
  </si>
  <si>
    <t>Thymus praecox 'Coccineus'</t>
  </si>
  <si>
    <t>Tiarella cordifolia</t>
  </si>
  <si>
    <t>Adiantum pedatum (Northern Maidenhair Fern)</t>
  </si>
  <si>
    <t xml:space="preserve">Athyrium filix-femina (Lady Fern) </t>
  </si>
  <si>
    <t xml:space="preserve">4 x 4" sod </t>
  </si>
  <si>
    <t>Dryopteris marginalis (Marginal Wood Fern)</t>
  </si>
  <si>
    <t xml:space="preserve">Onoclea sensibilis (Sensitive Fern) </t>
  </si>
  <si>
    <t xml:space="preserve">Osmunda cinnamomea (Cinnamon Fern) </t>
  </si>
  <si>
    <t xml:space="preserve">Osmunda regalis (Royal Fern) </t>
  </si>
  <si>
    <t>Crowns for 2 gal.</t>
  </si>
  <si>
    <t>1–2 culm</t>
  </si>
  <si>
    <t xml:space="preserve">Deschampsia cespitosa 'Goldtau' </t>
  </si>
  <si>
    <t>Panicum virgatum 'Heavy Metal'</t>
  </si>
  <si>
    <t>Panicum virgatum 'Northwind'</t>
  </si>
  <si>
    <t>Panicum virgatum 'Shenandoah'</t>
  </si>
  <si>
    <t xml:space="preserve">Dennstaedtia punctilobula (Direct Install) </t>
  </si>
  <si>
    <t>Dennstaedtia punctilobula (Direct Install)</t>
  </si>
  <si>
    <t>Thelypteris noveboracensis (Direct Install)</t>
  </si>
  <si>
    <t>Units of 125</t>
  </si>
  <si>
    <t>Units of 75</t>
  </si>
  <si>
    <t>Liatris spicata</t>
  </si>
  <si>
    <t xml:space="preserve">10/12 cm. </t>
  </si>
  <si>
    <t>Avail. 05/20</t>
  </si>
  <si>
    <t>Pachysandra terminalis 'Green Carpet'</t>
  </si>
  <si>
    <t>Pachysandra terminalis 'Green Sheen'</t>
  </si>
  <si>
    <t>Phlox divaricata 'Blue Moon' (Lavender-blue)</t>
  </si>
  <si>
    <t>Thymus serpyllum 'Elfin'</t>
  </si>
  <si>
    <t>Vinca minor 'Bowles'</t>
  </si>
  <si>
    <t>Athyrium filix-femina (Lady Fern) (In leaf)</t>
  </si>
  <si>
    <r>
      <t>Dennstaedtia punctilobula (Hayscented Fern) (2000 .</t>
    </r>
    <r>
      <rPr>
        <b/>
        <sz val="10"/>
        <color theme="2" tint="-0.749992370372631"/>
        <rFont val="Arial"/>
        <family val="2"/>
      </rPr>
      <t>80 ea</t>
    </r>
    <r>
      <rPr>
        <sz val="10"/>
        <color theme="2" tint="-0.749992370372631"/>
        <rFont val="Arial"/>
        <family val="2"/>
      </rPr>
      <t xml:space="preserve">) </t>
    </r>
  </si>
  <si>
    <t>8" rhizome for 1 qt.</t>
  </si>
  <si>
    <r>
      <t>5 x 5" sod (</t>
    </r>
    <r>
      <rPr>
        <i/>
        <sz val="10"/>
        <color theme="2" tint="-0.749992370372631"/>
        <rFont val="Arial"/>
        <family val="2"/>
      </rPr>
      <t>New England Deliveries)</t>
    </r>
  </si>
  <si>
    <t xml:space="preserve">Polystichum acrostichoides (Christmas Fern) </t>
  </si>
  <si>
    <r>
      <t xml:space="preserve">Ammophila breviligulata (Cape strain) (3000 </t>
    </r>
    <r>
      <rPr>
        <b/>
        <sz val="10"/>
        <color theme="2" tint="-0.749992370372631"/>
        <rFont val="Arial"/>
        <family val="2"/>
      </rPr>
      <t>.55 ea.</t>
    </r>
    <r>
      <rPr>
        <sz val="10"/>
        <color theme="2" tint="-0.749992370372631"/>
        <rFont val="Arial"/>
        <family val="2"/>
      </rPr>
      <t xml:space="preserve">/5000 </t>
    </r>
    <r>
      <rPr>
        <b/>
        <sz val="10"/>
        <color theme="2" tint="-0.749992370372631"/>
        <rFont val="Arial"/>
        <family val="2"/>
      </rPr>
      <t>.44 ea.</t>
    </r>
    <r>
      <rPr>
        <sz val="10"/>
        <color theme="2" tint="-0.749992370372631"/>
        <rFont val="Arial"/>
        <family val="2"/>
      </rPr>
      <t>)</t>
    </r>
  </si>
  <si>
    <t>Ammophila breviligulata (Cape strain)</t>
  </si>
  <si>
    <t>Carex albicans</t>
  </si>
  <si>
    <t>Carex grayi</t>
  </si>
  <si>
    <t>Carex morrowii 'Ice Dance'</t>
  </si>
  <si>
    <t>Deschampsia cespitosa</t>
  </si>
  <si>
    <t xml:space="preserve">Comptonia peregrina </t>
  </si>
  <si>
    <t>5" stolon for 1 gal.</t>
  </si>
  <si>
    <t>Units of 250</t>
  </si>
  <si>
    <t>Epimedium x versicolor 'Sulphureum'</t>
  </si>
  <si>
    <t>Galium odoratum</t>
  </si>
  <si>
    <t>Geranium maculatum (Lilac-pink)</t>
  </si>
  <si>
    <t>Div. for 1−2 gal.</t>
  </si>
  <si>
    <t>Helleborus orientalis 'Royal Heritage'</t>
  </si>
  <si>
    <t>Hemerocallis 'Happy Returns' (Butter-yellow)</t>
  </si>
  <si>
    <t>2–3 fan</t>
  </si>
  <si>
    <t>Hemerocallis 'Little Wine Cup' (Wine-red)</t>
  </si>
  <si>
    <t>Hemerocallis 'Stella de Oro' (Gold-yellow)</t>
  </si>
  <si>
    <t>Hosta 'Patriot' (Forest green, wide white margins)</t>
  </si>
  <si>
    <t>Preliminary Catalog Fall 2023 - Spring 2024</t>
  </si>
  <si>
    <t>Ajuga reptans 'Bronze Beauty'</t>
  </si>
  <si>
    <t>Asclepias tuberosa (Direct install)</t>
  </si>
  <si>
    <t xml:space="preserve">Tubers for 1 gal. </t>
  </si>
  <si>
    <t>Ceratostigma plumbaginoides</t>
  </si>
  <si>
    <t>Cornus canadensis</t>
  </si>
  <si>
    <r>
      <t>Div. for 1</t>
    </r>
    <r>
      <rPr>
        <sz val="10"/>
        <color theme="2" tint="-0.749992370372631"/>
        <rFont val="Calibri"/>
        <family val="2"/>
      </rPr>
      <t>–</t>
    </r>
    <r>
      <rPr>
        <sz val="10"/>
        <color theme="2" tint="-0.749992370372631"/>
        <rFont val="Arial"/>
        <family val="2"/>
      </rPr>
      <t>2 qt.</t>
    </r>
  </si>
  <si>
    <t>Phlox divaricata (Blue-violet)</t>
  </si>
  <si>
    <t>Phlox subulata 'Emerald Blue' (Blue-lavender)</t>
  </si>
  <si>
    <t>Polygonatum odoratum 'Variegatum'</t>
  </si>
  <si>
    <t xml:space="preserve">Vaccinium angustifolium </t>
  </si>
  <si>
    <t xml:space="preserve">5 x 5" sod </t>
  </si>
  <si>
    <t>Clean clump</t>
  </si>
  <si>
    <t xml:space="preserve">Clump for 1–2 gal. </t>
  </si>
  <si>
    <t>Deparia acrostichoides (Silvery Spleenwort Fern)</t>
  </si>
  <si>
    <t>Polypodium polypodioides (Resurrection Fern)</t>
  </si>
  <si>
    <r>
      <t>Rhiz. For 1 qt</t>
    </r>
    <r>
      <rPr>
        <sz val="10"/>
        <color theme="2" tint="-0.749992370372631"/>
        <rFont val="Calibri"/>
        <family val="2"/>
      </rPr>
      <t>–</t>
    </r>
    <r>
      <rPr>
        <sz val="10"/>
        <color theme="2" tint="-0.749992370372631"/>
        <rFont val="Arial"/>
        <family val="2"/>
      </rPr>
      <t>1 gal.</t>
    </r>
  </si>
  <si>
    <r>
      <t>Polystichum acrostichoides</t>
    </r>
    <r>
      <rPr>
        <sz val="10"/>
        <color rgb="FFFF0000"/>
        <rFont val="Arial"/>
        <family val="2"/>
      </rPr>
      <t xml:space="preserve"> </t>
    </r>
    <r>
      <rPr>
        <sz val="10"/>
        <color theme="2" tint="-0.749992370372631"/>
        <rFont val="Arial"/>
        <family val="2"/>
      </rPr>
      <t>(Christmas Fern) (In leaf)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</si>
</sst>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3B344E"/>
      <name val="Cooper Md BT"/>
      <family val="1"/>
    </font>
    <font>
      <sz val="16"/>
      <color rgb="FF3B344E"/>
      <name val="Cooper Md BT"/>
      <family val="1"/>
    </font>
    <font>
      <sz val="10"/>
      <name val="Arial"/>
      <family val="2"/>
    </font>
    <font>
      <i/>
      <sz val="10"/>
      <color indexed="53"/>
      <name val="Cooper Md BT"/>
      <family val="1"/>
    </font>
    <font>
      <sz val="10"/>
      <color theme="2" tint="-0.749992370372631"/>
      <name val="Arial"/>
      <family val="2"/>
    </font>
    <font>
      <sz val="10"/>
      <color theme="2" tint="-0.749961851863155"/>
      <name val="Arial"/>
      <family val="2"/>
    </font>
    <font>
      <i/>
      <sz val="9"/>
      <color theme="2" tint="-0.749961851863155"/>
      <name val="Arial"/>
      <family val="2"/>
    </font>
    <font>
      <sz val="10"/>
      <color rgb="FFFF0000"/>
      <name val="Arial"/>
      <family val="2"/>
    </font>
    <font>
      <i/>
      <sz val="9"/>
      <color theme="2" tint="-0.749961851863155"/>
      <name val="Cambria"/>
      <family val="1"/>
    </font>
    <font>
      <i/>
      <sz val="9"/>
      <color theme="2" tint="-0.749992370372631"/>
      <name val="Arial"/>
      <family val="2"/>
    </font>
    <font>
      <i/>
      <sz val="10"/>
      <color theme="2" tint="-0.749992370372631"/>
      <name val="Arial"/>
      <family val="2"/>
    </font>
    <font>
      <i/>
      <sz val="10"/>
      <color theme="2" tint="-0.749961851863155"/>
      <name val="Cambria"/>
      <family val="1"/>
    </font>
    <font>
      <sz val="11"/>
      <color theme="3" tint="-0.24994659260841701"/>
      <name val="Arial"/>
      <family val="2"/>
    </font>
    <font>
      <b/>
      <sz val="10"/>
      <color theme="3" tint="-0.24994659260841701"/>
      <name val="Arial"/>
      <family val="2"/>
    </font>
    <font>
      <sz val="16"/>
      <color rgb="FF2C3584"/>
      <name val="Cooper Md BT"/>
      <family val="1"/>
    </font>
    <font>
      <b/>
      <sz val="11"/>
      <color theme="2" tint="-0.89999084444715716"/>
      <name val="Arial"/>
      <family val="2"/>
    </font>
    <font>
      <b/>
      <sz val="12"/>
      <color theme="2" tint="-0.89999084444715716"/>
      <name val="Arial"/>
      <family val="2"/>
    </font>
    <font>
      <sz val="12"/>
      <color theme="2" tint="-0.89999084444715716"/>
      <name val="Arial"/>
      <family val="2"/>
    </font>
    <font>
      <b/>
      <i/>
      <sz val="9"/>
      <color theme="2" tint="-0.89999084444715716"/>
      <name val="Arial"/>
      <family val="2"/>
    </font>
    <font>
      <sz val="11"/>
      <color rgb="FF2C3584"/>
      <name val="Arial"/>
      <family val="2"/>
    </font>
    <font>
      <b/>
      <sz val="10"/>
      <color rgb="FF2C3584"/>
      <name val="Arial"/>
      <family val="2"/>
    </font>
    <font>
      <sz val="10"/>
      <color rgb="FF2C3584"/>
      <name val="Arial"/>
      <family val="2"/>
    </font>
    <font>
      <sz val="11"/>
      <color rgb="FF00B050"/>
      <name val="Arial"/>
      <family val="2"/>
    </font>
    <font>
      <sz val="10"/>
      <color rgb="FF00823B"/>
      <name val="Arial"/>
      <family val="2"/>
    </font>
    <font>
      <b/>
      <sz val="10"/>
      <color rgb="FF00823B"/>
      <name val="Arial"/>
      <family val="2"/>
    </font>
    <font>
      <i/>
      <sz val="10"/>
      <color rgb="FF00823B"/>
      <name val="Arial"/>
      <family val="2"/>
    </font>
    <font>
      <b/>
      <sz val="14"/>
      <color rgb="FF2C3584"/>
      <name val="Arial"/>
      <family val="2"/>
    </font>
    <font>
      <i/>
      <sz val="9"/>
      <color rgb="FF0000FF"/>
      <name val="Arial"/>
      <family val="2"/>
    </font>
    <font>
      <i/>
      <sz val="8"/>
      <color theme="2" tint="-0.749961851863155"/>
      <name val="Arial"/>
      <family val="2"/>
    </font>
    <font>
      <i/>
      <sz val="9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i/>
      <sz val="9"/>
      <color theme="2" tint="-0.749992370372631"/>
      <name val="Cambria"/>
      <family val="1"/>
    </font>
    <font>
      <i/>
      <sz val="9"/>
      <color rgb="FF494529"/>
      <name val="Arial"/>
      <family val="2"/>
    </font>
    <font>
      <sz val="10"/>
      <color theme="9" tint="-0.249977111117893"/>
      <name val="Arial"/>
      <family val="2"/>
    </font>
    <font>
      <i/>
      <sz val="10"/>
      <color theme="2" tint="-0.749961851863155"/>
      <name val="Arial"/>
      <family val="2"/>
    </font>
    <font>
      <b/>
      <sz val="10"/>
      <color theme="2" tint="-0.749992370372631"/>
      <name val="Arial"/>
      <family val="2"/>
    </font>
    <font>
      <i/>
      <sz val="9"/>
      <color theme="7" tint="-0.499984740745262"/>
      <name val="Arial"/>
      <family val="2"/>
    </font>
    <font>
      <sz val="10"/>
      <color rgb="FFFFC000"/>
      <name val="Arial"/>
      <family val="2"/>
    </font>
    <font>
      <i/>
      <sz val="9"/>
      <color rgb="FFFF0000"/>
      <name val="Cambria"/>
      <family val="1"/>
    </font>
    <font>
      <sz val="10"/>
      <color rgb="FF0000FF"/>
      <name val="Arial"/>
      <family val="2"/>
    </font>
    <font>
      <sz val="10"/>
      <color theme="2" tint="-0.74999237037263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</borders>
  <cellStyleXfs count="70">
    <xf numFmtId="0" fontId="0" fillId="0" borderId="0" applyBorder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9" fillId="3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3" fillId="0" borderId="0" applyBorder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78">
    <xf numFmtId="0" fontId="0" fillId="0" borderId="0" xfId="0"/>
    <xf numFmtId="0" fontId="22" fillId="0" borderId="0" xfId="0" applyFont="1" applyBorder="1"/>
    <xf numFmtId="0" fontId="22" fillId="0" borderId="0" xfId="0" applyFont="1"/>
    <xf numFmtId="0" fontId="27" fillId="0" borderId="0" xfId="0" applyFont="1"/>
    <xf numFmtId="0" fontId="24" fillId="0" borderId="0" xfId="0" applyFont="1" applyBorder="1"/>
    <xf numFmtId="0" fontId="22" fillId="0" borderId="11" xfId="0" applyFont="1" applyBorder="1"/>
    <xf numFmtId="0" fontId="22" fillId="0" borderId="12" xfId="0" applyFont="1" applyBorder="1"/>
    <xf numFmtId="0" fontId="24" fillId="0" borderId="0" xfId="0" applyFont="1"/>
    <xf numFmtId="0" fontId="35" fillId="0" borderId="13" xfId="0" applyFont="1" applyBorder="1" applyAlignment="1">
      <alignment horizontal="center"/>
    </xf>
    <xf numFmtId="0" fontId="52" fillId="0" borderId="13" xfId="0" applyFont="1" applyBorder="1"/>
    <xf numFmtId="0" fontId="22" fillId="35" borderId="0" xfId="0" applyFont="1" applyFill="1" applyBorder="1"/>
    <xf numFmtId="0" fontId="22" fillId="35" borderId="0" xfId="0" applyFont="1" applyFill="1"/>
    <xf numFmtId="0" fontId="22" fillId="0" borderId="1" xfId="0" applyFont="1" applyBorder="1"/>
    <xf numFmtId="0" fontId="29" fillId="0" borderId="13" xfId="0" applyFont="1" applyBorder="1"/>
    <xf numFmtId="0" fontId="31" fillId="0" borderId="13" xfId="0" applyFont="1" applyBorder="1"/>
    <xf numFmtId="0" fontId="29" fillId="35" borderId="13" xfId="0" applyFont="1" applyFill="1" applyBorder="1"/>
    <xf numFmtId="0" fontId="53" fillId="0" borderId="13" xfId="0" applyFont="1" applyBorder="1"/>
    <xf numFmtId="0" fontId="22" fillId="35" borderId="1" xfId="0" applyFont="1" applyFill="1" applyBorder="1"/>
    <xf numFmtId="0" fontId="22" fillId="34" borderId="0" xfId="0" applyFont="1" applyFill="1" applyBorder="1"/>
    <xf numFmtId="0" fontId="27" fillId="35" borderId="0" xfId="0" applyFont="1" applyFill="1" applyBorder="1"/>
    <xf numFmtId="0" fontId="27" fillId="35" borderId="0" xfId="0" applyFont="1" applyFill="1"/>
    <xf numFmtId="2" fontId="24" fillId="35" borderId="0" xfId="0" applyNumberFormat="1" applyFont="1" applyFill="1" applyBorder="1"/>
    <xf numFmtId="2" fontId="25" fillId="35" borderId="0" xfId="0" applyNumberFormat="1" applyFont="1" applyFill="1" applyBorder="1"/>
    <xf numFmtId="0" fontId="24" fillId="0" borderId="13" xfId="0" applyFont="1" applyBorder="1"/>
    <xf numFmtId="2" fontId="24" fillId="0" borderId="13" xfId="0" applyNumberFormat="1" applyFont="1" applyBorder="1"/>
    <xf numFmtId="0" fontId="26" fillId="0" borderId="13" xfId="0" applyFont="1" applyBorder="1"/>
    <xf numFmtId="0" fontId="54" fillId="0" borderId="13" xfId="0" applyFont="1" applyBorder="1"/>
    <xf numFmtId="2" fontId="24" fillId="33" borderId="13" xfId="0" applyNumberFormat="1" applyFont="1" applyFill="1" applyBorder="1"/>
    <xf numFmtId="0" fontId="28" fillId="35" borderId="13" xfId="0" applyFont="1" applyFill="1" applyBorder="1"/>
    <xf numFmtId="0" fontId="28" fillId="0" borderId="13" xfId="0" applyFont="1" applyBorder="1"/>
    <xf numFmtId="2" fontId="24" fillId="36" borderId="13" xfId="0" applyNumberFormat="1" applyFont="1" applyFill="1" applyBorder="1"/>
    <xf numFmtId="0" fontId="3" fillId="35" borderId="13" xfId="0" applyFont="1" applyFill="1" applyBorder="1"/>
    <xf numFmtId="0" fontId="3" fillId="0" borderId="13" xfId="0" applyFont="1" applyBorder="1"/>
    <xf numFmtId="2" fontId="24" fillId="35" borderId="13" xfId="0" applyNumberFormat="1" applyFont="1" applyFill="1" applyBorder="1"/>
    <xf numFmtId="0" fontId="24" fillId="0" borderId="13" xfId="0" applyFont="1" applyBorder="1" applyAlignment="1">
      <alignment horizontal="left" wrapText="1"/>
    </xf>
    <xf numFmtId="0" fontId="24" fillId="35" borderId="13" xfId="0" applyFont="1" applyFill="1" applyBorder="1"/>
    <xf numFmtId="0" fontId="24" fillId="35" borderId="0" xfId="0" applyFont="1" applyFill="1" applyBorder="1"/>
    <xf numFmtId="0" fontId="24" fillId="35" borderId="0" xfId="0" applyFont="1" applyFill="1"/>
    <xf numFmtId="0" fontId="23" fillId="35" borderId="0" xfId="0" applyFont="1" applyFill="1" applyBorder="1" applyAlignment="1">
      <alignment horizontal="left"/>
    </xf>
    <xf numFmtId="0" fontId="30" fillId="35" borderId="0" xfId="0" applyFont="1" applyFill="1" applyBorder="1"/>
    <xf numFmtId="2" fontId="25" fillId="35" borderId="0" xfId="0" applyNumberFormat="1" applyFont="1" applyFill="1" applyBorder="1" applyAlignment="1">
      <alignment horizontal="center"/>
    </xf>
    <xf numFmtId="0" fontId="29" fillId="35" borderId="0" xfId="0" applyFont="1" applyFill="1" applyBorder="1"/>
    <xf numFmtId="0" fontId="31" fillId="35" borderId="0" xfId="0" applyFont="1" applyFill="1" applyBorder="1"/>
    <xf numFmtId="0" fontId="22" fillId="35" borderId="11" xfId="0" applyFont="1" applyFill="1" applyBorder="1"/>
    <xf numFmtId="0" fontId="22" fillId="35" borderId="12" xfId="0" applyFont="1" applyFill="1" applyBorder="1"/>
    <xf numFmtId="0" fontId="26" fillId="35" borderId="0" xfId="0" applyFont="1" applyFill="1" applyBorder="1"/>
    <xf numFmtId="0" fontId="38" fillId="35" borderId="0" xfId="0" applyFont="1" applyFill="1" applyBorder="1" applyAlignment="1">
      <alignment horizontal="left" wrapText="1"/>
    </xf>
    <xf numFmtId="0" fontId="28" fillId="35" borderId="0" xfId="0" applyFont="1" applyFill="1" applyBorder="1"/>
    <xf numFmtId="0" fontId="49" fillId="35" borderId="13" xfId="0" applyFont="1" applyFill="1" applyBorder="1"/>
    <xf numFmtId="0" fontId="47" fillId="35" borderId="13" xfId="0" applyFont="1" applyFill="1" applyBorder="1"/>
    <xf numFmtId="0" fontId="55" fillId="35" borderId="13" xfId="0" applyFont="1" applyFill="1" applyBorder="1"/>
    <xf numFmtId="0" fontId="48" fillId="35" borderId="13" xfId="0" applyFont="1" applyFill="1" applyBorder="1"/>
    <xf numFmtId="0" fontId="26" fillId="35" borderId="13" xfId="0" applyFont="1" applyFill="1" applyBorder="1"/>
    <xf numFmtId="0" fontId="57" fillId="35" borderId="13" xfId="0" applyFont="1" applyFill="1" applyBorder="1"/>
    <xf numFmtId="2" fontId="25" fillId="36" borderId="13" xfId="0" applyNumberFormat="1" applyFont="1" applyFill="1" applyBorder="1"/>
    <xf numFmtId="2" fontId="25" fillId="0" borderId="13" xfId="0" applyNumberFormat="1" applyFont="1" applyBorder="1"/>
    <xf numFmtId="2" fontId="58" fillId="33" borderId="13" xfId="0" applyNumberFormat="1" applyFont="1" applyFill="1" applyBorder="1"/>
    <xf numFmtId="16" fontId="24" fillId="35" borderId="13" xfId="0" applyNumberFormat="1" applyFont="1" applyFill="1" applyBorder="1"/>
    <xf numFmtId="0" fontId="25" fillId="35" borderId="13" xfId="0" applyFont="1" applyFill="1" applyBorder="1"/>
    <xf numFmtId="2" fontId="25" fillId="35" borderId="13" xfId="0" applyNumberFormat="1" applyFont="1" applyFill="1" applyBorder="1"/>
    <xf numFmtId="0" fontId="25" fillId="0" borderId="13" xfId="0" applyFont="1" applyBorder="1"/>
    <xf numFmtId="2" fontId="25" fillId="33" borderId="13" xfId="0" applyNumberFormat="1" applyFont="1" applyFill="1" applyBorder="1"/>
    <xf numFmtId="0" fontId="59" fillId="35" borderId="13" xfId="0" applyFont="1" applyFill="1" applyBorder="1"/>
    <xf numFmtId="0" fontId="27" fillId="35" borderId="13" xfId="0" applyFont="1" applyFill="1" applyBorder="1"/>
    <xf numFmtId="0" fontId="59" fillId="0" borderId="13" xfId="0" applyFont="1" applyBorder="1"/>
    <xf numFmtId="2" fontId="27" fillId="36" borderId="13" xfId="0" applyNumberFormat="1" applyFont="1" applyFill="1" applyBorder="1"/>
    <xf numFmtId="0" fontId="60" fillId="35" borderId="13" xfId="0" applyFont="1" applyFill="1" applyBorder="1"/>
    <xf numFmtId="0" fontId="47" fillId="0" borderId="13" xfId="0" applyFont="1" applyBorder="1"/>
    <xf numFmtId="0" fontId="33" fillId="35" borderId="0" xfId="0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46" fillId="35" borderId="0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2" fillId="35" borderId="0" xfId="0" applyFont="1" applyFill="1" applyBorder="1" applyAlignment="1">
      <alignment horizontal="center"/>
    </xf>
    <xf numFmtId="0" fontId="36" fillId="0" borderId="14" xfId="0" applyFont="1" applyBorder="1" applyAlignment="1">
      <alignment horizontal="left"/>
    </xf>
    <xf numFmtId="0" fontId="37" fillId="0" borderId="14" xfId="0" applyFont="1" applyBorder="1" applyAlignment="1">
      <alignment horizontal="left"/>
    </xf>
  </cellXfs>
  <cellStyles count="70">
    <cellStyle name="20% - Accent1" xfId="18" builtinId="30" customBuiltin="1"/>
    <cellStyle name="20% - Accent1 2" xfId="43" xr:uid="{00000000-0005-0000-0000-000001000000}"/>
    <cellStyle name="20% - Accent2" xfId="22" builtinId="34" customBuiltin="1"/>
    <cellStyle name="20% - Accent2 2" xfId="45" xr:uid="{00000000-0005-0000-0000-000003000000}"/>
    <cellStyle name="20% - Accent3" xfId="26" builtinId="38" customBuiltin="1"/>
    <cellStyle name="20% - Accent3 2" xfId="47" xr:uid="{00000000-0005-0000-0000-000005000000}"/>
    <cellStyle name="20% - Accent4" xfId="30" builtinId="42" customBuiltin="1"/>
    <cellStyle name="20% - Accent4 2" xfId="49" xr:uid="{00000000-0005-0000-0000-000007000000}"/>
    <cellStyle name="20% - Accent5" xfId="34" builtinId="46" customBuiltin="1"/>
    <cellStyle name="20% - Accent5 2" xfId="51" xr:uid="{00000000-0005-0000-0000-000009000000}"/>
    <cellStyle name="20% - Accent6" xfId="38" builtinId="50" customBuiltin="1"/>
    <cellStyle name="20% - Accent6 2" xfId="53" xr:uid="{00000000-0005-0000-0000-00000B000000}"/>
    <cellStyle name="40% - Accent1" xfId="19" builtinId="31" customBuiltin="1"/>
    <cellStyle name="40% - Accent1 2" xfId="44" xr:uid="{00000000-0005-0000-0000-00000D000000}"/>
    <cellStyle name="40% - Accent2" xfId="23" builtinId="35" customBuiltin="1"/>
    <cellStyle name="40% - Accent2 2" xfId="46" xr:uid="{00000000-0005-0000-0000-00000F000000}"/>
    <cellStyle name="40% - Accent3" xfId="27" builtinId="39" customBuiltin="1"/>
    <cellStyle name="40% - Accent3 2" xfId="48" xr:uid="{00000000-0005-0000-0000-000011000000}"/>
    <cellStyle name="40% - Accent4" xfId="31" builtinId="43" customBuiltin="1"/>
    <cellStyle name="40% - Accent4 2" xfId="50" xr:uid="{00000000-0005-0000-0000-000013000000}"/>
    <cellStyle name="40% - Accent5" xfId="35" builtinId="47" customBuiltin="1"/>
    <cellStyle name="40% - Accent5 2" xfId="52" xr:uid="{00000000-0005-0000-0000-000015000000}"/>
    <cellStyle name="40% - Accent6" xfId="39" builtinId="51" customBuiltin="1"/>
    <cellStyle name="40% - Accent6 2" xfId="54" xr:uid="{00000000-0005-0000-0000-000017000000}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3D000000}"/>
    <cellStyle name="Normal 2 2" xfId="55" xr:uid="{00000000-0005-0000-0000-00003E000000}"/>
    <cellStyle name="Normal 3" xfId="57" xr:uid="{00000000-0005-0000-0000-00003F000000}"/>
    <cellStyle name="Note 2" xfId="42" xr:uid="{00000000-0005-0000-0000-000040000000}"/>
    <cellStyle name="Note 2 2" xfId="56" xr:uid="{00000000-0005-0000-0000-000041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2C3584"/>
      <color rgb="FF34311C"/>
      <color rgb="FF00823B"/>
      <color rgb="FF006C31"/>
      <color rgb="FF008E40"/>
      <color rgb="FF808000"/>
      <color rgb="FF67781E"/>
      <color rgb="FFA2A569"/>
      <color rgb="FF3B3821"/>
      <color rgb="FF47531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12700</xdr:rowOff>
    </xdr:from>
    <xdr:to>
      <xdr:col>7</xdr:col>
      <xdr:colOff>0</xdr:colOff>
      <xdr:row>85</xdr:row>
      <xdr:rowOff>1047750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879D858F-07C8-4AC7-D393-2AAAF89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424525"/>
          <a:ext cx="9919758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21168</xdr:rowOff>
    </xdr:from>
    <xdr:to>
      <xdr:col>7</xdr:col>
      <xdr:colOff>0</xdr:colOff>
      <xdr:row>62</xdr:row>
      <xdr:rowOff>1052065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E3BA2E72-2245-A05A-1B3B-B3369577A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006918"/>
          <a:ext cx="9927166" cy="1030897"/>
        </a:xfrm>
        <a:prstGeom prst="rect">
          <a:avLst/>
        </a:prstGeom>
      </xdr:spPr>
    </xdr:pic>
    <xdr:clientData/>
  </xdr:twoCellAnchor>
  <xdr:twoCellAnchor editAs="oneCell">
    <xdr:from>
      <xdr:col>0</xdr:col>
      <xdr:colOff>7682</xdr:colOff>
      <xdr:row>5</xdr:row>
      <xdr:rowOff>23044</xdr:rowOff>
    </xdr:from>
    <xdr:to>
      <xdr:col>7</xdr:col>
      <xdr:colOff>0</xdr:colOff>
      <xdr:row>5</xdr:row>
      <xdr:rowOff>1052062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8A9D7F18-939E-B4AB-9758-DCE6A5876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2" y="3718744"/>
          <a:ext cx="9915524" cy="102901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</xdr:row>
      <xdr:rowOff>76200</xdr:rowOff>
    </xdr:from>
    <xdr:to>
      <xdr:col>1</xdr:col>
      <xdr:colOff>952500</xdr:colOff>
      <xdr:row>3</xdr:row>
      <xdr:rowOff>1263618</xdr:rowOff>
    </xdr:to>
    <xdr:pic>
      <xdr:nvPicPr>
        <xdr:cNvPr id="542" name="Picture 541" descr="root_SM.jpg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" y="1895475"/>
          <a:ext cx="1419225" cy="1187418"/>
        </a:xfrm>
        <a:prstGeom prst="rect">
          <a:avLst/>
        </a:prstGeom>
      </xdr:spPr>
    </xdr:pic>
    <xdr:clientData/>
  </xdr:twoCellAnchor>
  <xdr:twoCellAnchor editAs="oneCell">
    <xdr:from>
      <xdr:col>3</xdr:col>
      <xdr:colOff>196631</xdr:colOff>
      <xdr:row>2</xdr:row>
      <xdr:rowOff>0</xdr:rowOff>
    </xdr:from>
    <xdr:to>
      <xdr:col>6</xdr:col>
      <xdr:colOff>270093</xdr:colOff>
      <xdr:row>4</xdr:row>
      <xdr:rowOff>68105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256" y="1752600"/>
          <a:ext cx="1426012" cy="1734980"/>
        </a:xfrm>
        <a:prstGeom prst="rect">
          <a:avLst/>
        </a:prstGeom>
      </xdr:spPr>
    </xdr:pic>
    <xdr:clientData/>
  </xdr:twoCellAnchor>
  <xdr:twoCellAnchor editAs="oneCell">
    <xdr:from>
      <xdr:col>1</xdr:col>
      <xdr:colOff>2679905</xdr:colOff>
      <xdr:row>110</xdr:row>
      <xdr:rowOff>10583</xdr:rowOff>
    </xdr:from>
    <xdr:to>
      <xdr:col>2</xdr:col>
      <xdr:colOff>2184034</xdr:colOff>
      <xdr:row>114</xdr:row>
      <xdr:rowOff>1058</xdr:rowOff>
    </xdr:to>
    <xdr:pic>
      <xdr:nvPicPr>
        <xdr:cNvPr id="19" name="Picture 18" descr="logo_for_shirt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99572" y="27559000"/>
          <a:ext cx="3176545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1028700</xdr:colOff>
      <xdr:row>3</xdr:row>
      <xdr:rowOff>57150</xdr:rowOff>
    </xdr:from>
    <xdr:to>
      <xdr:col>3</xdr:col>
      <xdr:colOff>25146</xdr:colOff>
      <xdr:row>3</xdr:row>
      <xdr:rowOff>1364742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2066925"/>
          <a:ext cx="6330696" cy="1307592"/>
        </a:xfrm>
        <a:prstGeom prst="rect">
          <a:avLst/>
        </a:prstGeom>
      </xdr:spPr>
    </xdr:pic>
    <xdr:clientData/>
  </xdr:twoCellAnchor>
  <xdr:twoCellAnchor editAs="oneCell">
    <xdr:from>
      <xdr:col>2</xdr:col>
      <xdr:colOff>2673423</xdr:colOff>
      <xdr:row>0</xdr:row>
      <xdr:rowOff>219075</xdr:rowOff>
    </xdr:from>
    <xdr:to>
      <xdr:col>6</xdr:col>
      <xdr:colOff>345592</xdr:colOff>
      <xdr:row>0</xdr:row>
      <xdr:rowOff>1209675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1623" y="219075"/>
          <a:ext cx="2993571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80345</xdr:rowOff>
    </xdr:from>
    <xdr:to>
      <xdr:col>1</xdr:col>
      <xdr:colOff>1740816</xdr:colOff>
      <xdr:row>0</xdr:row>
      <xdr:rowOff>1212550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C64BCFD-066A-45D5-B913-002EC785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80345"/>
          <a:ext cx="2302790" cy="1132205"/>
        </a:xfrm>
        <a:prstGeom prst="rect">
          <a:avLst/>
        </a:prstGeom>
      </xdr:spPr>
    </xdr:pic>
    <xdr:clientData/>
  </xdr:twoCellAnchor>
  <xdr:twoCellAnchor>
    <xdr:from>
      <xdr:col>1</xdr:col>
      <xdr:colOff>3187803</xdr:colOff>
      <xdr:row>31</xdr:row>
      <xdr:rowOff>0</xdr:rowOff>
    </xdr:from>
    <xdr:to>
      <xdr:col>2</xdr:col>
      <xdr:colOff>699013</xdr:colOff>
      <xdr:row>31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FFB2EA6-7377-2A69-2DB9-3A517B0160F5}"/>
            </a:ext>
          </a:extLst>
        </xdr:cNvPr>
        <xdr:cNvSpPr txBox="1"/>
      </xdr:nvSpPr>
      <xdr:spPr>
        <a:xfrm>
          <a:off x="3902178" y="16407580"/>
          <a:ext cx="1175262" cy="384073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1</xdr:col>
      <xdr:colOff>2335162</xdr:colOff>
      <xdr:row>85</xdr:row>
      <xdr:rowOff>373320</xdr:rowOff>
    </xdr:from>
    <xdr:ext cx="3333861" cy="38728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A12AB87-8DE0-1E8F-0A8E-58A2D4AD78A1}"/>
            </a:ext>
          </a:extLst>
        </xdr:cNvPr>
        <xdr:cNvSpPr txBox="1"/>
      </xdr:nvSpPr>
      <xdr:spPr>
        <a:xfrm>
          <a:off x="3049537" y="16680656"/>
          <a:ext cx="333386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ORNAMENTAL GRASSES</a:t>
          </a:r>
        </a:p>
      </xdr:txBody>
    </xdr:sp>
    <xdr:clientData/>
  </xdr:oneCellAnchor>
  <xdr:oneCellAnchor>
    <xdr:from>
      <xdr:col>1</xdr:col>
      <xdr:colOff>3227916</xdr:colOff>
      <xdr:row>62</xdr:row>
      <xdr:rowOff>391584</xdr:rowOff>
    </xdr:from>
    <xdr:ext cx="1053943" cy="387286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F300B049-9DC8-B9D5-9974-A09A00FABFA0}"/>
            </a:ext>
          </a:extLst>
        </xdr:cNvPr>
        <xdr:cNvSpPr txBox="1"/>
      </xdr:nvSpPr>
      <xdr:spPr>
        <a:xfrm>
          <a:off x="3947583" y="18425584"/>
          <a:ext cx="105394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oneCellAnchor>
  <xdr:oneCellAnchor>
    <xdr:from>
      <xdr:col>1</xdr:col>
      <xdr:colOff>1513416</xdr:colOff>
      <xdr:row>5</xdr:row>
      <xdr:rowOff>370417</xdr:rowOff>
    </xdr:from>
    <xdr:ext cx="4958537" cy="387286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CA5C1FC-BFAB-9E7D-7030-43D4CF7A4122}"/>
            </a:ext>
          </a:extLst>
        </xdr:cNvPr>
        <xdr:cNvSpPr txBox="1"/>
      </xdr:nvSpPr>
      <xdr:spPr>
        <a:xfrm>
          <a:off x="2233083" y="7228417"/>
          <a:ext cx="4958537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PERENNIAL AND SUBSHRUB PRICING</a:t>
          </a:r>
        </a:p>
      </xdr:txBody>
    </xdr:sp>
    <xdr:clientData/>
  </xdr:oneCellAnchor>
  <xdr:oneCellAnchor>
    <xdr:from>
      <xdr:col>7</xdr:col>
      <xdr:colOff>0</xdr:colOff>
      <xdr:row>97</xdr:row>
      <xdr:rowOff>123825</xdr:rowOff>
    </xdr:from>
    <xdr:ext cx="184731" cy="38728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FC5D307-AE1B-4968-8D60-8CAB0C67AA9B}"/>
            </a:ext>
          </a:extLst>
        </xdr:cNvPr>
        <xdr:cNvSpPr txBox="1"/>
      </xdr:nvSpPr>
      <xdr:spPr>
        <a:xfrm>
          <a:off x="12679312" y="1644015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S461"/>
  <sheetViews>
    <sheetView tabSelected="1" zoomScale="90" zoomScaleNormal="90" zoomScaleSheetLayoutView="100" workbookViewId="0">
      <selection activeCell="AD27" sqref="AD27"/>
    </sheetView>
  </sheetViews>
  <sheetFormatPr defaultColWidth="8.85546875" defaultRowHeight="12.75" x14ac:dyDescent="0.2"/>
  <cols>
    <col min="1" max="1" width="10.7109375" style="5" customWidth="1"/>
    <col min="2" max="2" width="55" style="5" customWidth="1"/>
    <col min="3" max="3" width="55" style="1" customWidth="1"/>
    <col min="4" max="4" width="6.85546875" style="1" customWidth="1"/>
    <col min="5" max="6" width="6.7109375" style="2" customWidth="1"/>
    <col min="7" max="7" width="7.7109375" style="6" customWidth="1"/>
    <col min="8" max="25" width="0" style="2" hidden="1" customWidth="1"/>
    <col min="26" max="71" width="8.85546875" style="10"/>
    <col min="72" max="97" width="8.85546875" style="11"/>
    <col min="98" max="16384" width="8.85546875" style="2"/>
  </cols>
  <sheetData>
    <row r="1" spans="1:97" ht="111.75" customHeight="1" x14ac:dyDescent="0.2">
      <c r="A1" s="69"/>
      <c r="B1" s="70"/>
      <c r="C1" s="70"/>
      <c r="D1" s="70"/>
      <c r="E1" s="70"/>
      <c r="F1" s="70"/>
      <c r="G1" s="70"/>
    </row>
    <row r="2" spans="1:97" s="11" customFormat="1" ht="26.25" customHeight="1" x14ac:dyDescent="0.2">
      <c r="A2" s="71" t="s">
        <v>116</v>
      </c>
      <c r="B2" s="71"/>
      <c r="C2" s="71"/>
      <c r="D2" s="71"/>
      <c r="E2" s="71"/>
      <c r="F2" s="71"/>
      <c r="G2" s="71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</row>
    <row r="3" spans="1:97" s="11" customFormat="1" ht="20.25" customHeight="1" x14ac:dyDescent="0.2">
      <c r="A3" s="71" t="s">
        <v>16</v>
      </c>
      <c r="B3" s="71"/>
      <c r="C3" s="71"/>
      <c r="D3" s="71"/>
      <c r="E3" s="71"/>
      <c r="F3" s="71"/>
      <c r="G3" s="71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</row>
    <row r="4" spans="1:97" s="11" customFormat="1" ht="111" customHeight="1" x14ac:dyDescent="0.2">
      <c r="A4" s="38"/>
      <c r="B4" s="38"/>
      <c r="C4" s="38"/>
      <c r="D4" s="38"/>
      <c r="E4" s="38"/>
      <c r="F4" s="38"/>
      <c r="G4" s="38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</row>
    <row r="5" spans="1:97" s="11" customFormat="1" ht="21.75" customHeight="1" x14ac:dyDescent="0.2">
      <c r="A5" s="72" t="s">
        <v>6</v>
      </c>
      <c r="B5" s="72"/>
      <c r="C5" s="72"/>
      <c r="D5" s="72"/>
      <c r="E5" s="72"/>
      <c r="F5" s="72"/>
      <c r="G5" s="72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</row>
    <row r="6" spans="1:97" s="1" customFormat="1" ht="84" customHeight="1" x14ac:dyDescent="0.25">
      <c r="A6" s="73"/>
      <c r="B6" s="74"/>
      <c r="C6" s="74"/>
      <c r="D6" s="74"/>
      <c r="E6" s="74"/>
      <c r="F6" s="74"/>
      <c r="G6" s="74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</row>
    <row r="7" spans="1:97" ht="17.25" customHeight="1" x14ac:dyDescent="0.25">
      <c r="A7" s="8" t="s">
        <v>1</v>
      </c>
      <c r="B7" s="8" t="s">
        <v>0</v>
      </c>
      <c r="C7" s="8" t="s">
        <v>2</v>
      </c>
      <c r="D7" s="8">
        <v>100</v>
      </c>
      <c r="E7" s="8">
        <v>200</v>
      </c>
      <c r="F7" s="8">
        <v>500</v>
      </c>
      <c r="G7" s="8">
        <v>1000</v>
      </c>
    </row>
    <row r="8" spans="1:97" ht="15" customHeight="1" x14ac:dyDescent="0.2">
      <c r="A8" s="13"/>
      <c r="B8" s="23" t="s">
        <v>46</v>
      </c>
      <c r="C8" s="23" t="s">
        <v>47</v>
      </c>
      <c r="D8" s="24">
        <v>2.81</v>
      </c>
      <c r="E8" s="55">
        <f>D8*0.926</f>
        <v>2.6020600000000003</v>
      </c>
      <c r="F8" s="54"/>
      <c r="G8" s="54"/>
    </row>
    <row r="9" spans="1:97" ht="15" customHeight="1" x14ac:dyDescent="0.2">
      <c r="A9" s="25"/>
      <c r="B9" s="23" t="s">
        <v>117</v>
      </c>
      <c r="C9" s="23" t="s">
        <v>25</v>
      </c>
      <c r="D9" s="24">
        <v>1.94</v>
      </c>
      <c r="E9" s="55">
        <f>D9*0.926</f>
        <v>1.79644</v>
      </c>
      <c r="F9" s="55">
        <f>D9*0.856</f>
        <v>1.6606399999999999</v>
      </c>
      <c r="G9" s="55">
        <f>D9*0.798</f>
        <v>1.5481199999999999</v>
      </c>
    </row>
    <row r="10" spans="1:97" ht="15" customHeight="1" x14ac:dyDescent="0.2">
      <c r="A10" s="26"/>
      <c r="B10" s="23" t="s">
        <v>48</v>
      </c>
      <c r="C10" s="23" t="s">
        <v>10</v>
      </c>
      <c r="D10" s="24">
        <v>3.31</v>
      </c>
      <c r="E10" s="55">
        <f>D10*0.926</f>
        <v>3.0650600000000003</v>
      </c>
      <c r="F10" s="55">
        <f>D10*0.856</f>
        <v>2.8333599999999999</v>
      </c>
      <c r="G10" s="55">
        <f>D10*0.798</f>
        <v>2.6413800000000003</v>
      </c>
    </row>
    <row r="11" spans="1:97" s="20" customFormat="1" ht="15" customHeight="1" x14ac:dyDescent="0.2">
      <c r="A11" s="26"/>
      <c r="B11" s="23" t="s">
        <v>48</v>
      </c>
      <c r="C11" s="23" t="s">
        <v>54</v>
      </c>
      <c r="D11" s="56"/>
      <c r="E11" s="56"/>
      <c r="F11" s="55">
        <v>3.06</v>
      </c>
      <c r="G11" s="55">
        <v>2.86</v>
      </c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</row>
    <row r="12" spans="1:97" s="20" customFormat="1" ht="15" customHeight="1" x14ac:dyDescent="0.2">
      <c r="A12" s="29"/>
      <c r="B12" s="23" t="s">
        <v>3</v>
      </c>
      <c r="C12" s="23" t="s">
        <v>49</v>
      </c>
      <c r="D12" s="24">
        <v>2.38</v>
      </c>
      <c r="E12" s="24">
        <f t="shared" ref="E12:E15" si="0">D12*0.926</f>
        <v>2.2038799999999998</v>
      </c>
      <c r="F12" s="55">
        <f t="shared" ref="F12:F15" si="1">D12*0.856</f>
        <v>2.03728</v>
      </c>
      <c r="G12" s="55">
        <f t="shared" ref="G12:G15" si="2">D12*0.798</f>
        <v>1.89924</v>
      </c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</row>
    <row r="13" spans="1:97" s="3" customFormat="1" ht="15" customHeight="1" x14ac:dyDescent="0.2">
      <c r="A13" s="29"/>
      <c r="B13" s="23" t="s">
        <v>3</v>
      </c>
      <c r="C13" s="23" t="s">
        <v>8</v>
      </c>
      <c r="D13" s="24">
        <v>2.66</v>
      </c>
      <c r="E13" s="24">
        <f t="shared" si="0"/>
        <v>2.4631600000000002</v>
      </c>
      <c r="F13" s="55">
        <f t="shared" si="1"/>
        <v>2.2769599999999999</v>
      </c>
      <c r="G13" s="55">
        <f t="shared" si="2"/>
        <v>2.1226800000000003</v>
      </c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</row>
    <row r="14" spans="1:97" s="18" customFormat="1" ht="15" customHeight="1" x14ac:dyDescent="0.2">
      <c r="A14" s="29"/>
      <c r="B14" s="23" t="s">
        <v>3</v>
      </c>
      <c r="C14" s="23" t="s">
        <v>12</v>
      </c>
      <c r="D14" s="24">
        <v>2.48</v>
      </c>
      <c r="E14" s="24">
        <f t="shared" si="0"/>
        <v>2.2964800000000003</v>
      </c>
      <c r="F14" s="55">
        <f t="shared" si="1"/>
        <v>2.1228799999999999</v>
      </c>
      <c r="G14" s="55">
        <f t="shared" si="2"/>
        <v>1.9790400000000001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</row>
    <row r="15" spans="1:97" s="18" customFormat="1" ht="15" customHeight="1" x14ac:dyDescent="0.2">
      <c r="A15" s="29"/>
      <c r="B15" s="23" t="s">
        <v>50</v>
      </c>
      <c r="C15" s="23" t="s">
        <v>12</v>
      </c>
      <c r="D15" s="24">
        <v>3.49</v>
      </c>
      <c r="E15" s="24">
        <f t="shared" si="0"/>
        <v>3.2317400000000003</v>
      </c>
      <c r="F15" s="24">
        <f t="shared" si="1"/>
        <v>2.9874400000000003</v>
      </c>
      <c r="G15" s="24">
        <f t="shared" si="2"/>
        <v>2.7850200000000003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</row>
    <row r="16" spans="1:97" ht="15" customHeight="1" x14ac:dyDescent="0.2">
      <c r="A16" s="29"/>
      <c r="B16" s="23" t="s">
        <v>118</v>
      </c>
      <c r="C16" s="35" t="s">
        <v>119</v>
      </c>
      <c r="D16" s="24">
        <v>2.84</v>
      </c>
      <c r="E16" s="24">
        <v>2.6298400000000002</v>
      </c>
      <c r="F16" s="24">
        <v>2.4310399999999999</v>
      </c>
      <c r="G16" s="24">
        <v>2.2663199999999999</v>
      </c>
    </row>
    <row r="17" spans="1:97" ht="15" customHeight="1" x14ac:dyDescent="0.2">
      <c r="A17" s="13" t="s">
        <v>82</v>
      </c>
      <c r="B17" s="23" t="s">
        <v>51</v>
      </c>
      <c r="C17" s="23" t="s">
        <v>33</v>
      </c>
      <c r="D17" s="24">
        <v>2.35</v>
      </c>
      <c r="E17" s="24">
        <f t="shared" ref="E17" si="3">D17*0.926</f>
        <v>2.1761000000000004</v>
      </c>
      <c r="F17" s="24">
        <f t="shared" ref="F17" si="4">D17*0.856</f>
        <v>2.0116000000000001</v>
      </c>
      <c r="G17" s="24">
        <f t="shared" ref="G17" si="5">D17*0.798</f>
        <v>1.8753000000000002</v>
      </c>
    </row>
    <row r="18" spans="1:97" s="1" customFormat="1" ht="15" customHeight="1" x14ac:dyDescent="0.2">
      <c r="A18" s="13" t="s">
        <v>82</v>
      </c>
      <c r="B18" s="23" t="s">
        <v>52</v>
      </c>
      <c r="C18" s="23" t="s">
        <v>33</v>
      </c>
      <c r="D18" s="24">
        <v>2.39</v>
      </c>
      <c r="E18" s="24">
        <f>D18*0.926</f>
        <v>2.2131400000000001</v>
      </c>
      <c r="F18" s="24">
        <f>D18*0.856</f>
        <v>2.0458400000000001</v>
      </c>
      <c r="G18" s="24">
        <f>D18*0.798</f>
        <v>1.9072200000000001</v>
      </c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</row>
    <row r="19" spans="1:97" s="1" customFormat="1" ht="15" customHeight="1" x14ac:dyDescent="0.2">
      <c r="A19" s="13" t="s">
        <v>82</v>
      </c>
      <c r="B19" s="23" t="s">
        <v>53</v>
      </c>
      <c r="C19" s="23" t="s">
        <v>33</v>
      </c>
      <c r="D19" s="24">
        <v>2.4300000000000002</v>
      </c>
      <c r="E19" s="24">
        <f>D19*0.926</f>
        <v>2.2501800000000003</v>
      </c>
      <c r="F19" s="24">
        <f>D19*0.856</f>
        <v>2.0800800000000002</v>
      </c>
      <c r="G19" s="24">
        <f>D19*0.798</f>
        <v>1.9391400000000003</v>
      </c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</row>
    <row r="20" spans="1:97" s="1" customFormat="1" ht="15" customHeight="1" x14ac:dyDescent="0.2">
      <c r="A20" s="15"/>
      <c r="B20" s="23" t="s">
        <v>120</v>
      </c>
      <c r="C20" s="23" t="s">
        <v>8</v>
      </c>
      <c r="D20" s="24">
        <v>2.04</v>
      </c>
      <c r="E20" s="24">
        <f>D20*0.926</f>
        <v>1.8890400000000001</v>
      </c>
      <c r="F20" s="24">
        <f>D20*0.856</f>
        <v>1.74624</v>
      </c>
      <c r="G20" s="24">
        <f>D20*0.798</f>
        <v>1.62792</v>
      </c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</row>
    <row r="21" spans="1:97" s="1" customFormat="1" ht="15" customHeight="1" x14ac:dyDescent="0.2">
      <c r="A21" s="67"/>
      <c r="B21" s="23" t="s">
        <v>103</v>
      </c>
      <c r="C21" s="23" t="s">
        <v>104</v>
      </c>
      <c r="D21" s="24">
        <v>2.56</v>
      </c>
      <c r="E21" s="24">
        <f>D21*0.926</f>
        <v>2.3705600000000002</v>
      </c>
      <c r="F21" s="24">
        <f>D21*0.856</f>
        <v>2.19136</v>
      </c>
      <c r="G21" s="24">
        <f>D21*0.798</f>
        <v>2.0428800000000003</v>
      </c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</row>
    <row r="22" spans="1:97" s="1" customFormat="1" ht="15" customHeight="1" x14ac:dyDescent="0.2">
      <c r="A22" s="67"/>
      <c r="B22" s="23" t="s">
        <v>121</v>
      </c>
      <c r="C22" s="23" t="s">
        <v>68</v>
      </c>
      <c r="D22" s="27"/>
      <c r="E22" s="27"/>
      <c r="F22" s="24">
        <v>3.21</v>
      </c>
      <c r="G22" s="24">
        <v>3</v>
      </c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</row>
    <row r="23" spans="1:97" s="10" customFormat="1" ht="15" customHeight="1" x14ac:dyDescent="0.2">
      <c r="A23" s="13" t="s">
        <v>105</v>
      </c>
      <c r="B23" s="23" t="s">
        <v>106</v>
      </c>
      <c r="C23" s="23" t="s">
        <v>33</v>
      </c>
      <c r="D23" s="27"/>
      <c r="E23" s="24">
        <v>3.99</v>
      </c>
      <c r="F23" s="55">
        <v>3.69</v>
      </c>
      <c r="G23" s="24">
        <v>3.44</v>
      </c>
    </row>
    <row r="24" spans="1:97" ht="15" customHeight="1" x14ac:dyDescent="0.2">
      <c r="A24" s="15"/>
      <c r="B24" s="23" t="s">
        <v>107</v>
      </c>
      <c r="C24" s="23" t="s">
        <v>8</v>
      </c>
      <c r="D24" s="24">
        <v>2.1800000000000002</v>
      </c>
      <c r="E24" s="24">
        <f t="shared" ref="E24" si="6">D24*0.926</f>
        <v>2.0186800000000003</v>
      </c>
      <c r="F24" s="24">
        <f t="shared" ref="F24:F25" si="7">D24*0.856</f>
        <v>1.8660800000000002</v>
      </c>
      <c r="G24" s="24">
        <f t="shared" ref="G24:G25" si="8">D24*0.798</f>
        <v>1.7396400000000003</v>
      </c>
    </row>
    <row r="25" spans="1:97" ht="15" customHeight="1" x14ac:dyDescent="0.2">
      <c r="A25" s="49"/>
      <c r="B25" s="23" t="s">
        <v>108</v>
      </c>
      <c r="C25" s="23" t="s">
        <v>109</v>
      </c>
      <c r="D25" s="24">
        <v>2.41</v>
      </c>
      <c r="E25" s="24">
        <f>D25*0.926</f>
        <v>2.2316600000000002</v>
      </c>
      <c r="F25" s="24">
        <f t="shared" si="7"/>
        <v>2.0629599999999999</v>
      </c>
      <c r="G25" s="24">
        <f t="shared" si="8"/>
        <v>1.9231800000000001</v>
      </c>
    </row>
    <row r="26" spans="1:97" ht="15" customHeight="1" x14ac:dyDescent="0.2">
      <c r="A26" s="49"/>
      <c r="B26" s="23" t="s">
        <v>108</v>
      </c>
      <c r="C26" s="23" t="s">
        <v>8</v>
      </c>
      <c r="D26" s="27"/>
      <c r="E26" s="24">
        <v>2.59</v>
      </c>
      <c r="F26" s="24">
        <v>2.4</v>
      </c>
      <c r="G26" s="24">
        <v>2.23</v>
      </c>
    </row>
    <row r="27" spans="1:97" s="11" customFormat="1" ht="15" customHeight="1" x14ac:dyDescent="0.2">
      <c r="A27" s="31"/>
      <c r="B27" s="23" t="s">
        <v>110</v>
      </c>
      <c r="C27" s="23" t="s">
        <v>54</v>
      </c>
      <c r="D27" s="27"/>
      <c r="E27" s="27"/>
      <c r="F27" s="24">
        <v>3.9</v>
      </c>
      <c r="G27" s="24">
        <v>3.65</v>
      </c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1:97" s="1" customFormat="1" ht="15" customHeight="1" x14ac:dyDescent="0.2">
      <c r="A28" s="49"/>
      <c r="B28" s="23" t="s">
        <v>111</v>
      </c>
      <c r="C28" s="23" t="s">
        <v>112</v>
      </c>
      <c r="D28" s="27"/>
      <c r="E28" s="24">
        <v>1.98</v>
      </c>
      <c r="F28" s="24">
        <v>1.83</v>
      </c>
      <c r="G28" s="24">
        <v>1.71</v>
      </c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</row>
    <row r="29" spans="1:97" ht="15" customHeight="1" x14ac:dyDescent="0.2">
      <c r="A29" s="31"/>
      <c r="B29" s="23" t="s">
        <v>113</v>
      </c>
      <c r="C29" s="23" t="s">
        <v>112</v>
      </c>
      <c r="D29" s="30"/>
      <c r="E29" s="24">
        <v>1.68</v>
      </c>
      <c r="F29" s="24">
        <v>1.55</v>
      </c>
      <c r="G29" s="24">
        <v>1.44</v>
      </c>
    </row>
    <row r="30" spans="1:97" s="1" customFormat="1" ht="15" customHeight="1" x14ac:dyDescent="0.2">
      <c r="A30" s="15"/>
      <c r="B30" s="23" t="s">
        <v>114</v>
      </c>
      <c r="C30" s="23" t="s">
        <v>112</v>
      </c>
      <c r="D30" s="27"/>
      <c r="E30" s="24">
        <v>1.68</v>
      </c>
      <c r="F30" s="24">
        <v>1.55</v>
      </c>
      <c r="G30" s="24">
        <v>1.44</v>
      </c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</row>
    <row r="31" spans="1:97" ht="15" customHeight="1" x14ac:dyDescent="0.2">
      <c r="A31" s="13" t="s">
        <v>105</v>
      </c>
      <c r="B31" s="23" t="s">
        <v>115</v>
      </c>
      <c r="C31" s="23" t="s">
        <v>56</v>
      </c>
      <c r="D31" s="27"/>
      <c r="E31" s="24">
        <v>2.83</v>
      </c>
      <c r="F31" s="24">
        <v>2.62</v>
      </c>
      <c r="G31" s="24">
        <v>2.44</v>
      </c>
    </row>
    <row r="32" spans="1:97" ht="15" customHeight="1" x14ac:dyDescent="0.2">
      <c r="A32" s="50"/>
      <c r="B32" s="23" t="s">
        <v>55</v>
      </c>
      <c r="C32" s="23" t="s">
        <v>25</v>
      </c>
      <c r="D32" s="24">
        <v>2.99</v>
      </c>
      <c r="E32" s="24">
        <f>D32*0.926</f>
        <v>2.7687400000000002</v>
      </c>
      <c r="F32" s="24">
        <f>D32*0.856</f>
        <v>2.5594399999999999</v>
      </c>
      <c r="G32" s="24">
        <f>D32*0.798</f>
        <v>2.3860200000000003</v>
      </c>
    </row>
    <row r="33" spans="1:97" ht="15" customHeight="1" x14ac:dyDescent="0.2">
      <c r="A33" s="51"/>
      <c r="B33" s="23" t="s">
        <v>35</v>
      </c>
      <c r="C33" s="23" t="s">
        <v>122</v>
      </c>
      <c r="D33" s="24">
        <v>2.38</v>
      </c>
      <c r="E33" s="24">
        <f t="shared" ref="E33:E36" si="9">D33*0.926</f>
        <v>2.2038799999999998</v>
      </c>
      <c r="F33" s="24">
        <f t="shared" ref="F33:F42" si="10">D33*0.856</f>
        <v>2.03728</v>
      </c>
      <c r="G33" s="24">
        <f t="shared" ref="G33:G42" si="11">D33*0.798</f>
        <v>1.89924</v>
      </c>
    </row>
    <row r="34" spans="1:97" ht="15" customHeight="1" x14ac:dyDescent="0.2">
      <c r="A34" s="51"/>
      <c r="B34" s="23" t="s">
        <v>28</v>
      </c>
      <c r="C34" s="23" t="s">
        <v>8</v>
      </c>
      <c r="D34" s="30"/>
      <c r="E34" s="24">
        <v>3.39</v>
      </c>
      <c r="F34" s="24">
        <v>3.13</v>
      </c>
      <c r="G34" s="24">
        <v>2.92</v>
      </c>
    </row>
    <row r="35" spans="1:97" ht="15" customHeight="1" x14ac:dyDescent="0.2">
      <c r="A35" s="52" t="s">
        <v>83</v>
      </c>
      <c r="B35" s="35" t="s">
        <v>84</v>
      </c>
      <c r="C35" s="57" t="s">
        <v>85</v>
      </c>
      <c r="D35" s="27"/>
      <c r="E35" s="24">
        <v>0.61</v>
      </c>
      <c r="F35" s="24">
        <v>0.56000000000000005</v>
      </c>
      <c r="G35" s="24">
        <v>0.53</v>
      </c>
    </row>
    <row r="36" spans="1:97" ht="15" customHeight="1" x14ac:dyDescent="0.2">
      <c r="A36" s="49"/>
      <c r="B36" s="23" t="s">
        <v>4</v>
      </c>
      <c r="C36" s="23" t="s">
        <v>10</v>
      </c>
      <c r="D36" s="24">
        <v>1.99</v>
      </c>
      <c r="E36" s="24">
        <f t="shared" si="9"/>
        <v>1.84274</v>
      </c>
      <c r="F36" s="24">
        <f t="shared" si="10"/>
        <v>1.7034400000000001</v>
      </c>
      <c r="G36" s="24">
        <f t="shared" si="11"/>
        <v>1.58802</v>
      </c>
    </row>
    <row r="37" spans="1:97" s="20" customFormat="1" ht="15" customHeight="1" x14ac:dyDescent="0.2">
      <c r="A37" s="15"/>
      <c r="B37" s="23" t="s">
        <v>5</v>
      </c>
      <c r="C37" s="23" t="s">
        <v>10</v>
      </c>
      <c r="D37" s="24">
        <v>1.99</v>
      </c>
      <c r="E37" s="24">
        <f>D37*0.926</f>
        <v>1.84274</v>
      </c>
      <c r="F37" s="24">
        <f t="shared" si="10"/>
        <v>1.7034400000000001</v>
      </c>
      <c r="G37" s="24">
        <f t="shared" si="11"/>
        <v>1.58802</v>
      </c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</row>
    <row r="38" spans="1:97" s="3" customFormat="1" ht="15" customHeight="1" x14ac:dyDescent="0.2">
      <c r="A38" s="49"/>
      <c r="B38" s="35" t="s">
        <v>24</v>
      </c>
      <c r="C38" s="35" t="s">
        <v>10</v>
      </c>
      <c r="D38" s="33">
        <v>1.99</v>
      </c>
      <c r="E38" s="33">
        <f>D38*0.926</f>
        <v>1.84274</v>
      </c>
      <c r="F38" s="33">
        <f t="shared" si="10"/>
        <v>1.7034400000000001</v>
      </c>
      <c r="G38" s="33">
        <f t="shared" si="11"/>
        <v>1.58802</v>
      </c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</row>
    <row r="39" spans="1:97" s="17" customFormat="1" ht="15" customHeight="1" x14ac:dyDescent="0.2">
      <c r="A39" s="49"/>
      <c r="B39" s="34" t="s">
        <v>57</v>
      </c>
      <c r="C39" s="23" t="s">
        <v>47</v>
      </c>
      <c r="D39" s="24">
        <v>2.4300000000000002</v>
      </c>
      <c r="E39" s="24">
        <f t="shared" ref="E39:E42" si="12">D39*0.926</f>
        <v>2.2501800000000003</v>
      </c>
      <c r="F39" s="24">
        <f t="shared" si="10"/>
        <v>2.0800800000000002</v>
      </c>
      <c r="G39" s="24">
        <f t="shared" si="11"/>
        <v>1.9391400000000003</v>
      </c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</row>
    <row r="40" spans="1:97" s="12" customFormat="1" ht="15" customHeight="1" x14ac:dyDescent="0.2">
      <c r="A40" s="52"/>
      <c r="B40" s="23" t="s">
        <v>57</v>
      </c>
      <c r="C40" s="23" t="s">
        <v>34</v>
      </c>
      <c r="D40" s="24">
        <v>3.35</v>
      </c>
      <c r="E40" s="24">
        <f t="shared" si="12"/>
        <v>3.1021000000000001</v>
      </c>
      <c r="F40" s="24">
        <f t="shared" si="10"/>
        <v>2.8675999999999999</v>
      </c>
      <c r="G40" s="24">
        <f t="shared" si="11"/>
        <v>2.6733000000000002</v>
      </c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</row>
    <row r="41" spans="1:97" s="12" customFormat="1" ht="15" customHeight="1" x14ac:dyDescent="0.2">
      <c r="A41" s="48"/>
      <c r="B41" s="23" t="s">
        <v>58</v>
      </c>
      <c r="C41" s="23" t="s">
        <v>18</v>
      </c>
      <c r="D41" s="24">
        <v>1.93</v>
      </c>
      <c r="E41" s="24">
        <f t="shared" si="12"/>
        <v>1.78718</v>
      </c>
      <c r="F41" s="24">
        <f t="shared" si="10"/>
        <v>1.65208</v>
      </c>
      <c r="G41" s="24">
        <f t="shared" si="11"/>
        <v>1.5401400000000001</v>
      </c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</row>
    <row r="42" spans="1:97" s="12" customFormat="1" ht="15" customHeight="1" x14ac:dyDescent="0.2">
      <c r="A42" s="25" t="s">
        <v>86</v>
      </c>
      <c r="B42" s="23" t="s">
        <v>59</v>
      </c>
      <c r="C42" s="23" t="s">
        <v>18</v>
      </c>
      <c r="D42" s="24">
        <v>2.58</v>
      </c>
      <c r="E42" s="24">
        <f t="shared" si="12"/>
        <v>2.3890800000000003</v>
      </c>
      <c r="F42" s="24">
        <f t="shared" si="10"/>
        <v>2.2084800000000002</v>
      </c>
      <c r="G42" s="24">
        <f t="shared" si="11"/>
        <v>2.05884</v>
      </c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</row>
    <row r="43" spans="1:97" s="17" customFormat="1" ht="15" customHeight="1" x14ac:dyDescent="0.2">
      <c r="A43" s="48"/>
      <c r="B43" s="23" t="s">
        <v>58</v>
      </c>
      <c r="C43" s="23" t="s">
        <v>10</v>
      </c>
      <c r="D43" s="24">
        <v>3.37</v>
      </c>
      <c r="E43" s="24">
        <f>D43*0.926</f>
        <v>3.1206200000000002</v>
      </c>
      <c r="F43" s="24">
        <f>D43*0.856</f>
        <v>2.8847200000000002</v>
      </c>
      <c r="G43" s="24">
        <f>D43*0.798</f>
        <v>2.6892600000000004</v>
      </c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</row>
    <row r="44" spans="1:97" s="10" customFormat="1" ht="15" customHeight="1" x14ac:dyDescent="0.2">
      <c r="A44" s="15"/>
      <c r="B44" s="23" t="s">
        <v>87</v>
      </c>
      <c r="C44" s="23" t="s">
        <v>8</v>
      </c>
      <c r="D44" s="24">
        <v>1.37</v>
      </c>
      <c r="E44" s="24">
        <f>D44*0.926</f>
        <v>1.2686200000000001</v>
      </c>
      <c r="F44" s="24">
        <f>D44*0.856</f>
        <v>1.17272</v>
      </c>
      <c r="G44" s="24">
        <f>D44*0.798</f>
        <v>1.0932600000000001</v>
      </c>
    </row>
    <row r="45" spans="1:97" s="10" customFormat="1" ht="15" customHeight="1" x14ac:dyDescent="0.2">
      <c r="A45" s="15"/>
      <c r="B45" s="23" t="s">
        <v>88</v>
      </c>
      <c r="C45" s="23" t="s">
        <v>12</v>
      </c>
      <c r="D45" s="24">
        <v>1.37</v>
      </c>
      <c r="E45" s="24">
        <f>D45*0.926</f>
        <v>1.2686200000000001</v>
      </c>
      <c r="F45" s="24">
        <f>D45*0.856</f>
        <v>1.17272</v>
      </c>
      <c r="G45" s="24">
        <f>D45*0.798</f>
        <v>1.0932600000000001</v>
      </c>
    </row>
    <row r="46" spans="1:97" s="10" customFormat="1" ht="15" customHeight="1" x14ac:dyDescent="0.2">
      <c r="A46" s="15"/>
      <c r="B46" s="23" t="s">
        <v>123</v>
      </c>
      <c r="C46" s="23" t="s">
        <v>8</v>
      </c>
      <c r="D46" s="30"/>
      <c r="E46" s="24">
        <v>2.2799999999999998</v>
      </c>
      <c r="F46" s="24">
        <v>2.11</v>
      </c>
      <c r="G46" s="24">
        <v>1.96</v>
      </c>
    </row>
    <row r="47" spans="1:97" s="10" customFormat="1" ht="15" customHeight="1" x14ac:dyDescent="0.2">
      <c r="A47" s="31"/>
      <c r="B47" s="23" t="s">
        <v>89</v>
      </c>
      <c r="C47" s="23" t="s">
        <v>31</v>
      </c>
      <c r="D47" s="24">
        <v>1.93</v>
      </c>
      <c r="E47" s="24">
        <f>D47*0.926</f>
        <v>1.78718</v>
      </c>
      <c r="F47" s="24">
        <f>D47*0.856</f>
        <v>1.65208</v>
      </c>
      <c r="G47" s="24">
        <f>D47*0.798</f>
        <v>1.5401400000000001</v>
      </c>
    </row>
    <row r="48" spans="1:97" s="10" customFormat="1" ht="15" customHeight="1" x14ac:dyDescent="0.2">
      <c r="A48" s="31"/>
      <c r="B48" s="23" t="s">
        <v>60</v>
      </c>
      <c r="C48" s="23" t="s">
        <v>8</v>
      </c>
      <c r="D48" s="24">
        <v>1.97</v>
      </c>
      <c r="E48" s="24">
        <f t="shared" ref="E48" si="13">D48*0.926</f>
        <v>1.8242200000000002</v>
      </c>
      <c r="F48" s="24">
        <f t="shared" ref="F48" si="14">D48*0.856</f>
        <v>1.68632</v>
      </c>
      <c r="G48" s="24">
        <f t="shared" ref="G48" si="15">D48*0.798</f>
        <v>1.57206</v>
      </c>
    </row>
    <row r="49" spans="1:97" s="10" customFormat="1" ht="15" customHeight="1" x14ac:dyDescent="0.2">
      <c r="A49" s="15"/>
      <c r="B49" s="23" t="s">
        <v>124</v>
      </c>
      <c r="C49" s="23" t="s">
        <v>61</v>
      </c>
      <c r="D49" s="24">
        <v>1.97</v>
      </c>
      <c r="E49" s="24">
        <f>D49*0.926</f>
        <v>1.8242200000000002</v>
      </c>
      <c r="F49" s="24">
        <f>D49*0.856</f>
        <v>1.68632</v>
      </c>
      <c r="G49" s="24">
        <f>D49*0.798</f>
        <v>1.57206</v>
      </c>
    </row>
    <row r="50" spans="1:97" s="10" customFormat="1" ht="15" customHeight="1" x14ac:dyDescent="0.2">
      <c r="A50" s="53"/>
      <c r="B50" s="23" t="s">
        <v>36</v>
      </c>
      <c r="C50" s="23" t="s">
        <v>47</v>
      </c>
      <c r="D50" s="24">
        <v>1.93</v>
      </c>
      <c r="E50" s="24">
        <f t="shared" ref="E50:E55" si="16">D50*0.926</f>
        <v>1.78718</v>
      </c>
      <c r="F50" s="24">
        <f t="shared" ref="F50:F55" si="17">D50*0.856</f>
        <v>1.65208</v>
      </c>
      <c r="G50" s="24">
        <f t="shared" ref="G50" si="18">D50*0.798</f>
        <v>1.5401400000000001</v>
      </c>
    </row>
    <row r="51" spans="1:97" s="10" customFormat="1" ht="15" customHeight="1" x14ac:dyDescent="0.2">
      <c r="A51" s="15"/>
      <c r="B51" s="23" t="s">
        <v>37</v>
      </c>
      <c r="C51" s="23" t="s">
        <v>19</v>
      </c>
      <c r="D51" s="24">
        <v>2.5</v>
      </c>
      <c r="E51" s="55">
        <f t="shared" si="16"/>
        <v>2.3149999999999999</v>
      </c>
      <c r="F51" s="55">
        <f t="shared" si="17"/>
        <v>2.14</v>
      </c>
      <c r="G51" s="56"/>
    </row>
    <row r="52" spans="1:97" s="10" customFormat="1" ht="15" customHeight="1" x14ac:dyDescent="0.2">
      <c r="A52" s="15"/>
      <c r="B52" s="23" t="s">
        <v>125</v>
      </c>
      <c r="C52" s="23" t="s">
        <v>19</v>
      </c>
      <c r="D52" s="24">
        <v>3.06</v>
      </c>
      <c r="E52" s="55">
        <f t="shared" si="16"/>
        <v>2.8335600000000003</v>
      </c>
      <c r="F52" s="55">
        <f t="shared" si="17"/>
        <v>2.6193599999999999</v>
      </c>
      <c r="G52" s="56"/>
    </row>
    <row r="53" spans="1:97" s="10" customFormat="1" ht="15" customHeight="1" x14ac:dyDescent="0.2">
      <c r="A53" s="28"/>
      <c r="B53" s="58" t="s">
        <v>38</v>
      </c>
      <c r="C53" s="35" t="s">
        <v>62</v>
      </c>
      <c r="D53" s="33">
        <v>2.15</v>
      </c>
      <c r="E53" s="59">
        <f t="shared" si="16"/>
        <v>1.9909000000000001</v>
      </c>
      <c r="F53" s="59">
        <f t="shared" si="17"/>
        <v>1.8403999999999998</v>
      </c>
      <c r="G53" s="56"/>
    </row>
    <row r="54" spans="1:97" s="10" customFormat="1" ht="15" customHeight="1" x14ac:dyDescent="0.2">
      <c r="A54" s="15"/>
      <c r="B54" s="60" t="s">
        <v>63</v>
      </c>
      <c r="C54" s="23" t="s">
        <v>62</v>
      </c>
      <c r="D54" s="24">
        <v>2.4900000000000002</v>
      </c>
      <c r="E54" s="55">
        <f t="shared" si="16"/>
        <v>2.3057400000000001</v>
      </c>
      <c r="F54" s="55">
        <f t="shared" si="17"/>
        <v>2.13144</v>
      </c>
      <c r="G54" s="56"/>
    </row>
    <row r="55" spans="1:97" s="10" customFormat="1" ht="15" customHeight="1" x14ac:dyDescent="0.2">
      <c r="A55" s="15"/>
      <c r="B55" s="23" t="s">
        <v>64</v>
      </c>
      <c r="C55" s="60" t="s">
        <v>8</v>
      </c>
      <c r="D55" s="24">
        <v>1.97</v>
      </c>
      <c r="E55" s="55">
        <f t="shared" si="16"/>
        <v>1.8242200000000002</v>
      </c>
      <c r="F55" s="55">
        <f t="shared" si="17"/>
        <v>1.68632</v>
      </c>
      <c r="G55" s="55">
        <f t="shared" ref="G55" si="19">D55*0.798</f>
        <v>1.57206</v>
      </c>
    </row>
    <row r="56" spans="1:97" s="10" customFormat="1" ht="15" customHeight="1" x14ac:dyDescent="0.2">
      <c r="A56" s="15"/>
      <c r="B56" s="23" t="s">
        <v>40</v>
      </c>
      <c r="C56" s="60" t="s">
        <v>8</v>
      </c>
      <c r="D56" s="24">
        <v>1.97</v>
      </c>
      <c r="E56" s="55">
        <f t="shared" ref="E56:E58" si="20">D56*0.926</f>
        <v>1.8242200000000002</v>
      </c>
      <c r="F56" s="55">
        <f t="shared" ref="F56:F58" si="21">D56*0.856</f>
        <v>1.68632</v>
      </c>
      <c r="G56" s="55">
        <f t="shared" ref="G56:G58" si="22">D56*0.798</f>
        <v>1.57206</v>
      </c>
    </row>
    <row r="57" spans="1:97" s="10" customFormat="1" ht="15" customHeight="1" x14ac:dyDescent="0.2">
      <c r="A57" s="15"/>
      <c r="B57" s="23" t="s">
        <v>90</v>
      </c>
      <c r="C57" s="60" t="s">
        <v>8</v>
      </c>
      <c r="D57" s="24">
        <v>1.97</v>
      </c>
      <c r="E57" s="55">
        <f t="shared" si="20"/>
        <v>1.8242200000000002</v>
      </c>
      <c r="F57" s="55">
        <f t="shared" si="21"/>
        <v>1.68632</v>
      </c>
      <c r="G57" s="55">
        <f t="shared" si="22"/>
        <v>1.57206</v>
      </c>
    </row>
    <row r="58" spans="1:97" s="10" customFormat="1" ht="15" customHeight="1" x14ac:dyDescent="0.2">
      <c r="A58" s="15"/>
      <c r="B58" s="23" t="s">
        <v>65</v>
      </c>
      <c r="C58" s="23" t="s">
        <v>47</v>
      </c>
      <c r="D58" s="24">
        <v>2.56</v>
      </c>
      <c r="E58" s="55">
        <f t="shared" si="20"/>
        <v>2.3705600000000002</v>
      </c>
      <c r="F58" s="55">
        <f t="shared" si="21"/>
        <v>2.19136</v>
      </c>
      <c r="G58" s="55">
        <f t="shared" si="22"/>
        <v>2.0428800000000003</v>
      </c>
    </row>
    <row r="59" spans="1:97" s="10" customFormat="1" ht="15" customHeight="1" x14ac:dyDescent="0.2">
      <c r="A59" s="15"/>
      <c r="B59" s="23" t="s">
        <v>126</v>
      </c>
      <c r="C59" s="23" t="s">
        <v>127</v>
      </c>
      <c r="D59" s="30"/>
      <c r="E59" s="30"/>
      <c r="F59" s="55">
        <v>3.5</v>
      </c>
      <c r="G59" s="55">
        <v>3.27</v>
      </c>
    </row>
    <row r="60" spans="1:97" s="10" customFormat="1" ht="15" customHeight="1" x14ac:dyDescent="0.2">
      <c r="A60" s="15"/>
      <c r="B60" s="55" t="s">
        <v>17</v>
      </c>
      <c r="C60" s="55" t="s">
        <v>25</v>
      </c>
      <c r="D60" s="24">
        <v>1.92</v>
      </c>
      <c r="E60" s="55">
        <f t="shared" ref="E60:E62" si="23">D60*0.926</f>
        <v>1.7779199999999999</v>
      </c>
      <c r="F60" s="55">
        <f t="shared" ref="F60:F62" si="24">D60*0.856</f>
        <v>1.6435199999999999</v>
      </c>
      <c r="G60" s="55">
        <f t="shared" ref="G60:G62" si="25">D60*0.798</f>
        <v>1.53216</v>
      </c>
    </row>
    <row r="61" spans="1:97" s="10" customFormat="1" ht="15" customHeight="1" x14ac:dyDescent="0.2">
      <c r="A61" s="31"/>
      <c r="B61" s="55" t="s">
        <v>91</v>
      </c>
      <c r="C61" s="60" t="s">
        <v>8</v>
      </c>
      <c r="D61" s="24">
        <v>1.45</v>
      </c>
      <c r="E61" s="55">
        <f t="shared" si="23"/>
        <v>1.3427</v>
      </c>
      <c r="F61" s="55">
        <f t="shared" si="24"/>
        <v>1.2411999999999999</v>
      </c>
      <c r="G61" s="55">
        <f t="shared" si="25"/>
        <v>1.1571</v>
      </c>
    </row>
    <row r="62" spans="1:97" s="10" customFormat="1" ht="15" customHeight="1" x14ac:dyDescent="0.2">
      <c r="A62" s="31"/>
      <c r="B62" s="55" t="s">
        <v>32</v>
      </c>
      <c r="C62" s="60" t="s">
        <v>8</v>
      </c>
      <c r="D62" s="24">
        <v>2.41</v>
      </c>
      <c r="E62" s="55">
        <f t="shared" si="23"/>
        <v>2.2316600000000002</v>
      </c>
      <c r="F62" s="55">
        <f t="shared" si="24"/>
        <v>2.0629599999999999</v>
      </c>
      <c r="G62" s="55">
        <f t="shared" si="25"/>
        <v>1.9231800000000001</v>
      </c>
    </row>
    <row r="63" spans="1:97" s="4" customFormat="1" ht="83.25" customHeight="1" x14ac:dyDescent="0.25">
      <c r="A63" s="76"/>
      <c r="B63" s="77"/>
      <c r="C63" s="77"/>
      <c r="D63" s="77"/>
      <c r="E63" s="77"/>
      <c r="F63" s="77"/>
      <c r="G63" s="77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</row>
    <row r="64" spans="1:97" s="7" customFormat="1" ht="17.25" customHeight="1" x14ac:dyDescent="0.25">
      <c r="A64" s="8" t="s">
        <v>1</v>
      </c>
      <c r="B64" s="8" t="s">
        <v>0</v>
      </c>
      <c r="C64" s="8" t="s">
        <v>2</v>
      </c>
      <c r="D64" s="8">
        <v>100</v>
      </c>
      <c r="E64" s="8">
        <v>200</v>
      </c>
      <c r="F64" s="8">
        <v>500</v>
      </c>
      <c r="G64" s="8">
        <v>1000</v>
      </c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</row>
    <row r="65" spans="1:97" s="20" customFormat="1" ht="15" customHeight="1" x14ac:dyDescent="0.2">
      <c r="A65" s="14"/>
      <c r="B65" s="23" t="s">
        <v>66</v>
      </c>
      <c r="C65" s="23" t="s">
        <v>41</v>
      </c>
      <c r="D65" s="56"/>
      <c r="E65" s="56"/>
      <c r="F65" s="55">
        <v>3.36</v>
      </c>
      <c r="G65" s="55">
        <v>3.14</v>
      </c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</row>
    <row r="66" spans="1:97" s="3" customFormat="1" ht="15" customHeight="1" x14ac:dyDescent="0.2">
      <c r="A66" s="29"/>
      <c r="B66" s="23" t="s">
        <v>67</v>
      </c>
      <c r="C66" s="23" t="s">
        <v>19</v>
      </c>
      <c r="D66" s="24">
        <v>2.5499999999999998</v>
      </c>
      <c r="E66" s="55">
        <f t="shared" ref="E66:E67" si="26">D66*0.926</f>
        <v>2.3613</v>
      </c>
      <c r="F66" s="55">
        <f t="shared" ref="F66:F67" si="27">D66*0.856</f>
        <v>2.1827999999999999</v>
      </c>
      <c r="G66" s="55">
        <f t="shared" ref="G66:G67" si="28">D66*0.798</f>
        <v>2.0348999999999999</v>
      </c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</row>
    <row r="67" spans="1:97" s="20" customFormat="1" ht="15" customHeight="1" x14ac:dyDescent="0.2">
      <c r="A67" s="25" t="s">
        <v>86</v>
      </c>
      <c r="B67" s="23" t="s">
        <v>92</v>
      </c>
      <c r="C67" s="23" t="s">
        <v>19</v>
      </c>
      <c r="D67" s="24">
        <v>3.52</v>
      </c>
      <c r="E67" s="55">
        <f t="shared" si="26"/>
        <v>3.2595200000000002</v>
      </c>
      <c r="F67" s="55">
        <f t="shared" si="27"/>
        <v>3.0131199999999998</v>
      </c>
      <c r="G67" s="55">
        <f t="shared" si="28"/>
        <v>2.8089600000000003</v>
      </c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</row>
    <row r="68" spans="1:97" s="20" customFormat="1" ht="15" customHeight="1" x14ac:dyDescent="0.2">
      <c r="A68" s="32"/>
      <c r="B68" s="23" t="s">
        <v>67</v>
      </c>
      <c r="C68" s="23" t="s">
        <v>54</v>
      </c>
      <c r="D68" s="27"/>
      <c r="E68" s="61"/>
      <c r="F68" s="55">
        <v>3.36</v>
      </c>
      <c r="G68" s="55">
        <v>3.14</v>
      </c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</row>
    <row r="69" spans="1:97" s="20" customFormat="1" ht="15" customHeight="1" x14ac:dyDescent="0.2">
      <c r="A69" s="62"/>
      <c r="B69" s="35" t="s">
        <v>93</v>
      </c>
      <c r="C69" s="35" t="s">
        <v>94</v>
      </c>
      <c r="D69" s="27"/>
      <c r="E69" s="24">
        <v>1.1499999999999999</v>
      </c>
      <c r="F69" s="24">
        <v>1.07</v>
      </c>
      <c r="G69" s="24">
        <v>1</v>
      </c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</row>
    <row r="70" spans="1:97" s="20" customFormat="1" ht="15" customHeight="1" x14ac:dyDescent="0.2">
      <c r="A70" s="15" t="s">
        <v>128</v>
      </c>
      <c r="B70" s="23" t="s">
        <v>22</v>
      </c>
      <c r="C70" s="23" t="s">
        <v>129</v>
      </c>
      <c r="D70" s="27"/>
      <c r="E70" s="24">
        <v>2.88</v>
      </c>
      <c r="F70" s="24">
        <v>2.66</v>
      </c>
      <c r="G70" s="24">
        <v>2.48</v>
      </c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</row>
    <row r="71" spans="1:97" ht="15" customHeight="1" x14ac:dyDescent="0.2">
      <c r="A71" s="28"/>
      <c r="B71" s="23" t="s">
        <v>79</v>
      </c>
      <c r="C71" s="23" t="s">
        <v>68</v>
      </c>
      <c r="D71" s="24">
        <v>3.31</v>
      </c>
      <c r="E71" s="24">
        <f t="shared" ref="E71" si="29">D71*0.926</f>
        <v>3.0650600000000003</v>
      </c>
      <c r="F71" s="24">
        <f t="shared" ref="F71" si="30">D71*0.856</f>
        <v>2.8333599999999999</v>
      </c>
      <c r="G71" s="24">
        <f t="shared" ref="G71" si="31">D71*0.798</f>
        <v>2.6413800000000003</v>
      </c>
    </row>
    <row r="72" spans="1:97" s="11" customFormat="1" ht="15" customHeight="1" x14ac:dyDescent="0.2">
      <c r="A72" s="32"/>
      <c r="B72" s="23" t="s">
        <v>80</v>
      </c>
      <c r="C72" s="23" t="s">
        <v>95</v>
      </c>
      <c r="D72" s="30"/>
      <c r="E72" s="30"/>
      <c r="F72" s="24">
        <v>3.53</v>
      </c>
      <c r="G72" s="24">
        <v>3.29</v>
      </c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</row>
    <row r="73" spans="1:97" ht="15" customHeight="1" x14ac:dyDescent="0.2">
      <c r="A73" s="63"/>
      <c r="B73" s="23" t="s">
        <v>22</v>
      </c>
      <c r="C73" s="23" t="s">
        <v>8</v>
      </c>
      <c r="D73" s="30"/>
      <c r="E73" s="30"/>
      <c r="F73" s="24">
        <v>2.92</v>
      </c>
      <c r="G73" s="24">
        <v>2.72</v>
      </c>
    </row>
    <row r="74" spans="1:97" ht="15" customHeight="1" x14ac:dyDescent="0.2">
      <c r="A74" s="63"/>
      <c r="B74" s="23" t="s">
        <v>130</v>
      </c>
      <c r="C74" s="23" t="s">
        <v>19</v>
      </c>
      <c r="D74" s="24">
        <v>2.4900000000000002</v>
      </c>
      <c r="E74" s="55">
        <f t="shared" ref="E74:E82" si="32">D74*0.926</f>
        <v>2.3057400000000001</v>
      </c>
      <c r="F74" s="55">
        <f t="shared" ref="F74:F82" si="33">D74*0.856</f>
        <v>2.13144</v>
      </c>
      <c r="G74" s="55">
        <f t="shared" ref="G74:G82" si="34">D74*0.798</f>
        <v>1.9870200000000002</v>
      </c>
    </row>
    <row r="75" spans="1:97" ht="15" customHeight="1" x14ac:dyDescent="0.2">
      <c r="A75" s="29"/>
      <c r="B75" s="23" t="s">
        <v>69</v>
      </c>
      <c r="C75" s="23" t="s">
        <v>43</v>
      </c>
      <c r="D75" s="24">
        <v>2.29</v>
      </c>
      <c r="E75" s="55">
        <f t="shared" si="32"/>
        <v>2.1205400000000001</v>
      </c>
      <c r="F75" s="55">
        <f t="shared" si="33"/>
        <v>1.96024</v>
      </c>
      <c r="G75" s="55">
        <f t="shared" si="34"/>
        <v>1.82742</v>
      </c>
    </row>
    <row r="76" spans="1:97" ht="15" customHeight="1" x14ac:dyDescent="0.2">
      <c r="A76" s="14"/>
      <c r="B76" s="23" t="s">
        <v>42</v>
      </c>
      <c r="C76" s="23" t="s">
        <v>41</v>
      </c>
      <c r="D76" s="24">
        <v>4.24</v>
      </c>
      <c r="E76" s="55">
        <f t="shared" si="32"/>
        <v>3.9262400000000004</v>
      </c>
      <c r="F76" s="55">
        <f t="shared" si="33"/>
        <v>3.6294400000000002</v>
      </c>
      <c r="G76" s="55">
        <f t="shared" si="34"/>
        <v>3.3835200000000003</v>
      </c>
    </row>
    <row r="77" spans="1:97" ht="15" customHeight="1" x14ac:dyDescent="0.2">
      <c r="A77" s="29"/>
      <c r="B77" s="23" t="s">
        <v>70</v>
      </c>
      <c r="C77" s="23" t="s">
        <v>19</v>
      </c>
      <c r="D77" s="24">
        <v>2.39</v>
      </c>
      <c r="E77" s="55">
        <f t="shared" si="32"/>
        <v>2.2131400000000001</v>
      </c>
      <c r="F77" s="55">
        <f t="shared" si="33"/>
        <v>2.0458400000000001</v>
      </c>
      <c r="G77" s="55">
        <f t="shared" si="34"/>
        <v>1.9072200000000001</v>
      </c>
    </row>
    <row r="78" spans="1:97" ht="15" customHeight="1" x14ac:dyDescent="0.2">
      <c r="A78" s="29"/>
      <c r="B78" s="23" t="s">
        <v>71</v>
      </c>
      <c r="C78" s="23" t="s">
        <v>43</v>
      </c>
      <c r="D78" s="24">
        <v>2.81</v>
      </c>
      <c r="E78" s="55">
        <f t="shared" si="32"/>
        <v>2.6020600000000003</v>
      </c>
      <c r="F78" s="55">
        <f t="shared" si="33"/>
        <v>2.4053599999999999</v>
      </c>
      <c r="G78" s="55">
        <f t="shared" si="34"/>
        <v>2.2423800000000003</v>
      </c>
    </row>
    <row r="79" spans="1:97" ht="15" customHeight="1" x14ac:dyDescent="0.2">
      <c r="A79" s="29"/>
      <c r="B79" s="23" t="s">
        <v>72</v>
      </c>
      <c r="C79" s="23" t="s">
        <v>73</v>
      </c>
      <c r="D79" s="24">
        <v>2.41</v>
      </c>
      <c r="E79" s="55">
        <f t="shared" si="32"/>
        <v>2.2316600000000002</v>
      </c>
      <c r="F79" s="55">
        <f t="shared" si="33"/>
        <v>2.0629599999999999</v>
      </c>
      <c r="G79" s="55">
        <f t="shared" si="34"/>
        <v>1.9231800000000001</v>
      </c>
    </row>
    <row r="80" spans="1:97" ht="15" customHeight="1" x14ac:dyDescent="0.2">
      <c r="A80" s="29"/>
      <c r="B80" s="23" t="s">
        <v>131</v>
      </c>
      <c r="C80" s="23" t="s">
        <v>132</v>
      </c>
      <c r="D80" s="24">
        <v>2.4900000000000002</v>
      </c>
      <c r="E80" s="24">
        <f t="shared" si="32"/>
        <v>2.3057400000000001</v>
      </c>
      <c r="F80" s="24">
        <f t="shared" si="33"/>
        <v>2.13144</v>
      </c>
      <c r="G80" s="24">
        <f t="shared" si="34"/>
        <v>1.9870200000000002</v>
      </c>
    </row>
    <row r="81" spans="1:97" ht="15" customHeight="1" x14ac:dyDescent="0.2">
      <c r="A81" s="25"/>
      <c r="B81" s="23" t="s">
        <v>96</v>
      </c>
      <c r="C81" s="23" t="s">
        <v>44</v>
      </c>
      <c r="D81" s="24">
        <v>2.29</v>
      </c>
      <c r="E81" s="55">
        <f t="shared" si="32"/>
        <v>2.1205400000000001</v>
      </c>
      <c r="F81" s="55">
        <f t="shared" si="33"/>
        <v>1.96024</v>
      </c>
      <c r="G81" s="55">
        <f t="shared" si="34"/>
        <v>1.82742</v>
      </c>
    </row>
    <row r="82" spans="1:97" ht="15" customHeight="1" x14ac:dyDescent="0.2">
      <c r="A82" s="25" t="s">
        <v>86</v>
      </c>
      <c r="B82" s="23" t="s">
        <v>133</v>
      </c>
      <c r="C82" s="23" t="s">
        <v>44</v>
      </c>
      <c r="D82" s="24">
        <v>3.16</v>
      </c>
      <c r="E82" s="55">
        <f t="shared" si="32"/>
        <v>2.9261600000000003</v>
      </c>
      <c r="F82" s="55">
        <f t="shared" si="33"/>
        <v>2.7049600000000003</v>
      </c>
      <c r="G82" s="55">
        <f t="shared" si="34"/>
        <v>2.5216800000000004</v>
      </c>
    </row>
    <row r="83" spans="1:97" ht="15" customHeight="1" x14ac:dyDescent="0.2">
      <c r="A83" s="15" t="s">
        <v>128</v>
      </c>
      <c r="B83" s="23" t="s">
        <v>23</v>
      </c>
      <c r="C83" s="23" t="s">
        <v>129</v>
      </c>
      <c r="D83" s="27"/>
      <c r="E83" s="55">
        <v>2.79</v>
      </c>
      <c r="F83" s="55">
        <v>2.58</v>
      </c>
      <c r="G83" s="55">
        <v>2.4</v>
      </c>
    </row>
    <row r="84" spans="1:97" ht="15" customHeight="1" x14ac:dyDescent="0.2">
      <c r="A84" s="15"/>
      <c r="B84" s="23" t="s">
        <v>81</v>
      </c>
      <c r="C84" s="23" t="s">
        <v>68</v>
      </c>
      <c r="D84" s="24">
        <v>3.23</v>
      </c>
      <c r="E84" s="55">
        <f>D84*0.926</f>
        <v>2.99098</v>
      </c>
      <c r="F84" s="55">
        <f>D84*0.856</f>
        <v>2.7648799999999998</v>
      </c>
      <c r="G84" s="55">
        <f>D84*0.798</f>
        <v>2.5775399999999999</v>
      </c>
    </row>
    <row r="85" spans="1:97" ht="15" customHeight="1" x14ac:dyDescent="0.2">
      <c r="A85" s="14"/>
      <c r="B85" s="23" t="s">
        <v>29</v>
      </c>
      <c r="C85" s="23" t="s">
        <v>19</v>
      </c>
      <c r="D85" s="24">
        <v>2.35</v>
      </c>
      <c r="E85" s="24">
        <f>D85*0.926</f>
        <v>2.1761000000000004</v>
      </c>
      <c r="F85" s="24">
        <f>D85*0.856</f>
        <v>2.0116000000000001</v>
      </c>
      <c r="G85" s="24">
        <f>D85*0.798</f>
        <v>1.8753000000000002</v>
      </c>
    </row>
    <row r="86" spans="1:97" s="1" customFormat="1" ht="83.25" customHeight="1" x14ac:dyDescent="0.2">
      <c r="A86" s="14"/>
      <c r="B86" s="23" t="s">
        <v>29</v>
      </c>
      <c r="C86" s="23" t="s">
        <v>19</v>
      </c>
      <c r="D86" s="24">
        <v>2.35</v>
      </c>
      <c r="E86" s="24">
        <f>D86*0.926</f>
        <v>2.1761000000000004</v>
      </c>
      <c r="F86" s="24">
        <f>D86*0.856</f>
        <v>2.0116000000000001</v>
      </c>
      <c r="G86" s="24">
        <f>D86*0.798</f>
        <v>1.8753000000000002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</row>
    <row r="87" spans="1:97" ht="17.25" customHeight="1" x14ac:dyDescent="0.25">
      <c r="A87" s="8" t="s">
        <v>1</v>
      </c>
      <c r="B87" s="8" t="s">
        <v>0</v>
      </c>
      <c r="C87" s="8" t="s">
        <v>2</v>
      </c>
      <c r="D87" s="8">
        <v>100</v>
      </c>
      <c r="E87" s="8">
        <v>200</v>
      </c>
      <c r="F87" s="8">
        <v>500</v>
      </c>
      <c r="G87" s="8">
        <v>1000</v>
      </c>
    </row>
    <row r="88" spans="1:97" s="3" customFormat="1" ht="15" customHeight="1" x14ac:dyDescent="0.2">
      <c r="A88" s="64"/>
      <c r="B88" s="35" t="s">
        <v>97</v>
      </c>
      <c r="C88" s="35" t="s">
        <v>74</v>
      </c>
      <c r="D88" s="65"/>
      <c r="E88" s="65"/>
      <c r="F88" s="35">
        <v>0.68</v>
      </c>
      <c r="G88" s="35">
        <v>0.63</v>
      </c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</row>
    <row r="89" spans="1:97" s="3" customFormat="1" ht="15" customHeight="1" x14ac:dyDescent="0.2">
      <c r="A89" s="32"/>
      <c r="B89" s="35" t="s">
        <v>98</v>
      </c>
      <c r="C89" s="23" t="s">
        <v>31</v>
      </c>
      <c r="D89" s="24">
        <v>1.99</v>
      </c>
      <c r="E89" s="24">
        <f t="shared" ref="E89" si="35">D89*0.926</f>
        <v>1.84274</v>
      </c>
      <c r="F89" s="24">
        <f t="shared" ref="F89" si="36">D89*0.856</f>
        <v>1.7034400000000001</v>
      </c>
      <c r="G89" s="24">
        <f t="shared" ref="G89" si="37">D89*0.798</f>
        <v>1.58802</v>
      </c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</row>
    <row r="90" spans="1:97" s="17" customFormat="1" ht="15" customHeight="1" x14ac:dyDescent="0.2">
      <c r="A90" s="14"/>
      <c r="B90" s="23" t="s">
        <v>27</v>
      </c>
      <c r="C90" s="23" t="s">
        <v>9</v>
      </c>
      <c r="D90" s="24">
        <v>1.97</v>
      </c>
      <c r="E90" s="24">
        <f>D90*0.926</f>
        <v>1.8242200000000002</v>
      </c>
      <c r="F90" s="24">
        <f>D90*0.856</f>
        <v>1.68632</v>
      </c>
      <c r="G90" s="24">
        <f>D90*0.798</f>
        <v>1.57206</v>
      </c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</row>
    <row r="91" spans="1:97" s="17" customFormat="1" ht="15" customHeight="1" x14ac:dyDescent="0.2">
      <c r="A91" s="14"/>
      <c r="B91" s="23" t="s">
        <v>99</v>
      </c>
      <c r="C91" s="23" t="s">
        <v>8</v>
      </c>
      <c r="D91" s="30"/>
      <c r="E91" s="24">
        <v>2.78</v>
      </c>
      <c r="F91" s="24">
        <v>2.57</v>
      </c>
      <c r="G91" s="24">
        <v>2.39</v>
      </c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</row>
    <row r="92" spans="1:97" s="10" customFormat="1" ht="15" customHeight="1" x14ac:dyDescent="0.2">
      <c r="A92" s="14"/>
      <c r="B92" s="23" t="s">
        <v>30</v>
      </c>
      <c r="C92" s="23" t="s">
        <v>9</v>
      </c>
      <c r="D92" s="24">
        <v>2.25</v>
      </c>
      <c r="E92" s="24">
        <f t="shared" ref="E92:E100" si="38">D92*0.926</f>
        <v>2.0834999999999999</v>
      </c>
      <c r="F92" s="24">
        <f t="shared" ref="F92:F100" si="39">D92*0.856</f>
        <v>1.9259999999999999</v>
      </c>
      <c r="G92" s="24">
        <f t="shared" ref="G92:G100" si="40">D92*0.798</f>
        <v>1.7955000000000001</v>
      </c>
    </row>
    <row r="93" spans="1:97" s="3" customFormat="1" ht="15" customHeight="1" x14ac:dyDescent="0.2">
      <c r="A93" s="16"/>
      <c r="B93" s="23" t="s">
        <v>20</v>
      </c>
      <c r="C93" s="23" t="s">
        <v>9</v>
      </c>
      <c r="D93" s="24">
        <v>2.25</v>
      </c>
      <c r="E93" s="24">
        <f t="shared" si="38"/>
        <v>2.0834999999999999</v>
      </c>
      <c r="F93" s="24">
        <f t="shared" si="39"/>
        <v>1.9259999999999999</v>
      </c>
      <c r="G93" s="24">
        <f t="shared" si="40"/>
        <v>1.7955000000000001</v>
      </c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</row>
    <row r="94" spans="1:97" s="3" customFormat="1" ht="15" customHeight="1" x14ac:dyDescent="0.2">
      <c r="A94" s="16"/>
      <c r="B94" s="23" t="s">
        <v>100</v>
      </c>
      <c r="C94" s="23" t="s">
        <v>9</v>
      </c>
      <c r="D94" s="24">
        <v>2.08</v>
      </c>
      <c r="E94" s="24">
        <f t="shared" si="38"/>
        <v>1.9260800000000002</v>
      </c>
      <c r="F94" s="24">
        <f t="shared" si="39"/>
        <v>1.7804800000000001</v>
      </c>
      <c r="G94" s="24">
        <f t="shared" si="40"/>
        <v>1.6598400000000002</v>
      </c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</row>
    <row r="95" spans="1:97" s="12" customFormat="1" ht="15" customHeight="1" x14ac:dyDescent="0.2">
      <c r="A95" s="16"/>
      <c r="B95" s="23" t="s">
        <v>101</v>
      </c>
      <c r="C95" s="23" t="s">
        <v>9</v>
      </c>
      <c r="D95" s="24">
        <v>2.15</v>
      </c>
      <c r="E95" s="24">
        <f t="shared" si="38"/>
        <v>1.9909000000000001</v>
      </c>
      <c r="F95" s="24">
        <f t="shared" si="39"/>
        <v>1.8403999999999998</v>
      </c>
      <c r="G95" s="24">
        <f t="shared" si="40"/>
        <v>1.7157</v>
      </c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</row>
    <row r="96" spans="1:97" s="17" customFormat="1" ht="15" customHeight="1" x14ac:dyDescent="0.2">
      <c r="A96" s="31"/>
      <c r="B96" s="23" t="s">
        <v>26</v>
      </c>
      <c r="C96" s="23" t="s">
        <v>25</v>
      </c>
      <c r="D96" s="24">
        <v>4.13</v>
      </c>
      <c r="E96" s="24">
        <f t="shared" si="38"/>
        <v>3.8243800000000001</v>
      </c>
      <c r="F96" s="24">
        <f t="shared" si="39"/>
        <v>3.5352799999999998</v>
      </c>
      <c r="G96" s="24">
        <f t="shared" si="40"/>
        <v>3.2957399999999999</v>
      </c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</row>
    <row r="97" spans="1:71" s="17" customFormat="1" ht="15" customHeight="1" x14ac:dyDescent="0.2">
      <c r="A97" s="14"/>
      <c r="B97" s="23" t="s">
        <v>26</v>
      </c>
      <c r="C97" s="23" t="s">
        <v>9</v>
      </c>
      <c r="D97" s="24">
        <v>2.29</v>
      </c>
      <c r="E97" s="24">
        <f t="shared" si="38"/>
        <v>2.1205400000000001</v>
      </c>
      <c r="F97" s="24">
        <f t="shared" si="39"/>
        <v>1.96024</v>
      </c>
      <c r="G97" s="24">
        <f t="shared" si="40"/>
        <v>1.82742</v>
      </c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</row>
    <row r="98" spans="1:71" s="17" customFormat="1" ht="15" customHeight="1" x14ac:dyDescent="0.2">
      <c r="A98" s="14"/>
      <c r="B98" s="23" t="s">
        <v>102</v>
      </c>
      <c r="C98" s="23" t="s">
        <v>9</v>
      </c>
      <c r="D98" s="24">
        <v>2.21</v>
      </c>
      <c r="E98" s="24">
        <f t="shared" si="38"/>
        <v>2.0464600000000002</v>
      </c>
      <c r="F98" s="24">
        <f t="shared" si="39"/>
        <v>1.8917599999999999</v>
      </c>
      <c r="G98" s="24">
        <f t="shared" si="40"/>
        <v>1.7635800000000001</v>
      </c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</row>
    <row r="99" spans="1:71" s="17" customFormat="1" ht="15" customHeight="1" x14ac:dyDescent="0.2">
      <c r="A99" s="32"/>
      <c r="B99" s="23" t="s">
        <v>75</v>
      </c>
      <c r="C99" s="23" t="s">
        <v>9</v>
      </c>
      <c r="D99" s="24">
        <v>2.21</v>
      </c>
      <c r="E99" s="24">
        <f t="shared" si="38"/>
        <v>2.0464600000000002</v>
      </c>
      <c r="F99" s="24">
        <f t="shared" si="39"/>
        <v>1.8917599999999999</v>
      </c>
      <c r="G99" s="24">
        <f t="shared" si="40"/>
        <v>1.7635800000000001</v>
      </c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</row>
    <row r="100" spans="1:71" s="17" customFormat="1" ht="15" customHeight="1" x14ac:dyDescent="0.2">
      <c r="A100" s="66"/>
      <c r="B100" s="35" t="s">
        <v>76</v>
      </c>
      <c r="C100" s="35" t="s">
        <v>11</v>
      </c>
      <c r="D100" s="33">
        <v>2.14</v>
      </c>
      <c r="E100" s="33">
        <f t="shared" si="38"/>
        <v>1.9816400000000003</v>
      </c>
      <c r="F100" s="33">
        <f t="shared" si="39"/>
        <v>1.8318400000000001</v>
      </c>
      <c r="G100" s="33">
        <f t="shared" si="40"/>
        <v>1.7077200000000001</v>
      </c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</row>
    <row r="101" spans="1:71" s="10" customFormat="1" ht="15" customHeight="1" x14ac:dyDescent="0.2">
      <c r="A101" s="31"/>
      <c r="B101" s="35" t="s">
        <v>77</v>
      </c>
      <c r="C101" s="35" t="s">
        <v>11</v>
      </c>
      <c r="D101" s="33">
        <v>2.14</v>
      </c>
      <c r="E101" s="33">
        <f>D101*0.926</f>
        <v>1.9816400000000003</v>
      </c>
      <c r="F101" s="33">
        <f>D101*0.856</f>
        <v>1.8318400000000001</v>
      </c>
      <c r="G101" s="33">
        <f>D101*0.798</f>
        <v>1.7077200000000001</v>
      </c>
    </row>
    <row r="102" spans="1:71" s="10" customFormat="1" ht="15" customHeight="1" x14ac:dyDescent="0.2">
      <c r="A102" s="31"/>
      <c r="B102" s="35" t="s">
        <v>78</v>
      </c>
      <c r="C102" s="35" t="s">
        <v>8</v>
      </c>
      <c r="D102" s="33">
        <v>2.39</v>
      </c>
      <c r="E102" s="33">
        <f>D102*0.926</f>
        <v>2.2131400000000001</v>
      </c>
      <c r="F102" s="33">
        <f>D102*0.856</f>
        <v>2.0458400000000001</v>
      </c>
      <c r="G102" s="33">
        <f>D102*0.798</f>
        <v>1.9072200000000001</v>
      </c>
    </row>
    <row r="103" spans="1:71" s="10" customFormat="1" ht="15" customHeight="1" x14ac:dyDescent="0.2">
      <c r="A103" s="32"/>
      <c r="B103" s="23" t="s">
        <v>78</v>
      </c>
      <c r="C103" s="23" t="s">
        <v>11</v>
      </c>
      <c r="D103" s="24">
        <v>2.23</v>
      </c>
      <c r="E103" s="24">
        <f t="shared" ref="E103:E105" si="41">D103*0.926</f>
        <v>2.0649800000000003</v>
      </c>
      <c r="F103" s="24">
        <f t="shared" ref="F103:F105" si="42">D103*0.856</f>
        <v>1.9088799999999999</v>
      </c>
      <c r="G103" s="24">
        <f t="shared" ref="G103:G105" si="43">D103*0.798</f>
        <v>1.7795400000000001</v>
      </c>
    </row>
    <row r="104" spans="1:71" s="20" customFormat="1" ht="15" customHeight="1" x14ac:dyDescent="0.2">
      <c r="A104" s="14"/>
      <c r="B104" s="23" t="s">
        <v>39</v>
      </c>
      <c r="C104" s="23" t="s">
        <v>9</v>
      </c>
      <c r="D104" s="24">
        <v>1.69</v>
      </c>
      <c r="E104" s="24">
        <f t="shared" si="41"/>
        <v>1.56494</v>
      </c>
      <c r="F104" s="24">
        <f t="shared" si="42"/>
        <v>1.4466399999999999</v>
      </c>
      <c r="G104" s="24">
        <f t="shared" si="43"/>
        <v>1.3486199999999999</v>
      </c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</row>
    <row r="105" spans="1:71" s="20" customFormat="1" ht="15" customHeight="1" x14ac:dyDescent="0.2">
      <c r="A105" s="32"/>
      <c r="B105" s="23" t="s">
        <v>45</v>
      </c>
      <c r="C105" s="23" t="s">
        <v>25</v>
      </c>
      <c r="D105" s="24">
        <v>3.22</v>
      </c>
      <c r="E105" s="24">
        <f t="shared" si="41"/>
        <v>2.9817200000000001</v>
      </c>
      <c r="F105" s="24">
        <f t="shared" si="42"/>
        <v>2.7563200000000001</v>
      </c>
      <c r="G105" s="24">
        <f t="shared" si="43"/>
        <v>2.5695600000000005</v>
      </c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</row>
    <row r="106" spans="1:71" s="20" customFormat="1" ht="15" customHeight="1" x14ac:dyDescent="0.2">
      <c r="A106" s="14"/>
      <c r="B106" s="23" t="s">
        <v>45</v>
      </c>
      <c r="C106" s="23" t="s">
        <v>9</v>
      </c>
      <c r="D106" s="24">
        <v>2.0499999999999998</v>
      </c>
      <c r="E106" s="24">
        <f>D106*0.926</f>
        <v>1.8982999999999999</v>
      </c>
      <c r="F106" s="24">
        <f>D106*0.856</f>
        <v>1.7547999999999999</v>
      </c>
      <c r="G106" s="24">
        <f>D106*0.798</f>
        <v>1.6358999999999999</v>
      </c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</row>
    <row r="107" spans="1:71" ht="15" customHeight="1" x14ac:dyDescent="0.2">
      <c r="A107" s="9"/>
      <c r="B107" s="23" t="s">
        <v>7</v>
      </c>
      <c r="C107" s="23" t="s">
        <v>9</v>
      </c>
      <c r="D107" s="24">
        <v>2.13</v>
      </c>
      <c r="E107" s="24">
        <f>D107*0.926</f>
        <v>1.97238</v>
      </c>
      <c r="F107" s="24">
        <f>D107*0.856</f>
        <v>1.8232799999999998</v>
      </c>
      <c r="G107" s="24">
        <f>D107*0.798</f>
        <v>1.69974</v>
      </c>
    </row>
    <row r="108" spans="1:71" ht="15" customHeight="1" x14ac:dyDescent="0.2">
      <c r="A108" s="32"/>
      <c r="B108" s="23" t="s">
        <v>21</v>
      </c>
      <c r="C108" s="23" t="s">
        <v>9</v>
      </c>
      <c r="D108" s="24">
        <v>2.54</v>
      </c>
      <c r="E108" s="24">
        <f t="shared" ref="E108" si="44">D108*0.926</f>
        <v>2.3520400000000001</v>
      </c>
      <c r="F108" s="24">
        <f t="shared" ref="F108" si="45">D108*0.856</f>
        <v>2.1742400000000002</v>
      </c>
      <c r="G108" s="24">
        <f t="shared" ref="G108" si="46">D108*0.798</f>
        <v>2.0269200000000001</v>
      </c>
    </row>
    <row r="109" spans="1:71" ht="15" customHeight="1" x14ac:dyDescent="0.2">
      <c r="A109" s="45"/>
      <c r="B109" s="46" t="s">
        <v>13</v>
      </c>
      <c r="C109" s="36"/>
      <c r="D109" s="40"/>
      <c r="E109" s="40"/>
      <c r="F109" s="40"/>
      <c r="G109" s="40"/>
    </row>
    <row r="110" spans="1:71" ht="15" customHeight="1" x14ac:dyDescent="0.2">
      <c r="A110" s="45"/>
      <c r="B110" s="46"/>
      <c r="C110" s="36"/>
      <c r="D110" s="40"/>
      <c r="E110" s="40"/>
      <c r="F110" s="40"/>
      <c r="G110" s="40"/>
    </row>
    <row r="111" spans="1:71" ht="15" customHeight="1" x14ac:dyDescent="0.2">
      <c r="A111" s="45"/>
      <c r="B111" s="36"/>
      <c r="C111" s="36"/>
      <c r="D111" s="40"/>
      <c r="E111" s="40"/>
      <c r="F111" s="40"/>
      <c r="G111" s="40"/>
    </row>
    <row r="112" spans="1:71" ht="15" customHeight="1" x14ac:dyDescent="0.2">
      <c r="A112" s="45"/>
      <c r="B112" s="36"/>
      <c r="C112" s="36"/>
      <c r="D112" s="40"/>
      <c r="E112" s="40"/>
      <c r="F112" s="40"/>
      <c r="G112" s="40"/>
    </row>
    <row r="113" spans="1:97" ht="15" customHeight="1" x14ac:dyDescent="0.2">
      <c r="A113" s="45"/>
      <c r="B113" s="36"/>
      <c r="C113" s="36"/>
      <c r="D113" s="40"/>
      <c r="E113" s="40"/>
      <c r="F113" s="40"/>
      <c r="G113" s="40"/>
    </row>
    <row r="114" spans="1:97" s="4" customFormat="1" ht="15" customHeight="1" x14ac:dyDescent="0.2">
      <c r="A114" s="47"/>
      <c r="B114" s="36"/>
      <c r="C114" s="36"/>
      <c r="D114" s="40"/>
      <c r="E114" s="40"/>
      <c r="F114" s="40"/>
      <c r="G114" s="40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</row>
    <row r="115" spans="1:97" s="7" customFormat="1" ht="15" customHeight="1" x14ac:dyDescent="0.2">
      <c r="A115" s="75" t="s">
        <v>14</v>
      </c>
      <c r="B115" s="75"/>
      <c r="C115" s="75"/>
      <c r="D115" s="75"/>
      <c r="E115" s="75"/>
      <c r="F115" s="75"/>
      <c r="G115" s="75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</row>
    <row r="116" spans="1:97" s="3" customFormat="1" ht="15" customHeight="1" x14ac:dyDescent="0.2">
      <c r="A116" s="68" t="s">
        <v>15</v>
      </c>
      <c r="B116" s="68"/>
      <c r="C116" s="68"/>
      <c r="D116" s="68"/>
      <c r="E116" s="68"/>
      <c r="F116" s="68"/>
      <c r="G116" s="68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</row>
    <row r="117" spans="1:97" s="11" customFormat="1" ht="15" customHeight="1" x14ac:dyDescent="0.2">
      <c r="A117" s="39"/>
      <c r="B117" s="36"/>
      <c r="C117" s="36"/>
      <c r="D117" s="40"/>
      <c r="E117" s="40"/>
      <c r="F117" s="40"/>
      <c r="G117" s="4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</row>
    <row r="118" spans="1:97" s="11" customFormat="1" ht="15" customHeight="1" x14ac:dyDescent="0.2">
      <c r="A118" s="41"/>
      <c r="B118" s="36"/>
      <c r="C118" s="36"/>
      <c r="D118" s="40"/>
      <c r="E118" s="40"/>
      <c r="F118" s="40"/>
      <c r="G118" s="4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</row>
    <row r="119" spans="1:97" s="11" customFormat="1" ht="15" customHeight="1" x14ac:dyDescent="0.2">
      <c r="A119" s="42"/>
      <c r="B119" s="36"/>
      <c r="C119" s="36"/>
      <c r="D119" s="21"/>
      <c r="E119" s="22"/>
      <c r="F119" s="22"/>
      <c r="G119" s="22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</row>
    <row r="120" spans="1:97" s="10" customFormat="1" x14ac:dyDescent="0.2"/>
    <row r="121" spans="1:97" s="10" customFormat="1" x14ac:dyDescent="0.2"/>
    <row r="122" spans="1:97" s="10" customFormat="1" x14ac:dyDescent="0.2"/>
    <row r="123" spans="1:97" s="10" customFormat="1" x14ac:dyDescent="0.2"/>
    <row r="124" spans="1:97" s="10" customFormat="1" x14ac:dyDescent="0.2"/>
    <row r="125" spans="1:97" s="10" customFormat="1" x14ac:dyDescent="0.2"/>
    <row r="126" spans="1:97" s="10" customFormat="1" x14ac:dyDescent="0.2"/>
    <row r="127" spans="1:97" s="10" customFormat="1" x14ac:dyDescent="0.2"/>
    <row r="128" spans="1:97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  <row r="150" s="10" customFormat="1" x14ac:dyDescent="0.2"/>
    <row r="151" s="10" customFormat="1" x14ac:dyDescent="0.2"/>
    <row r="152" s="10" customFormat="1" x14ac:dyDescent="0.2"/>
    <row r="153" s="10" customFormat="1" x14ac:dyDescent="0.2"/>
    <row r="154" s="10" customFormat="1" x14ac:dyDescent="0.2"/>
    <row r="155" s="10" customFormat="1" x14ac:dyDescent="0.2"/>
    <row r="156" s="10" customFormat="1" x14ac:dyDescent="0.2"/>
    <row r="157" s="10" customFormat="1" x14ac:dyDescent="0.2"/>
    <row r="158" s="10" customFormat="1" x14ac:dyDescent="0.2"/>
    <row r="159" s="10" customFormat="1" x14ac:dyDescent="0.2"/>
    <row r="160" s="10" customFormat="1" x14ac:dyDescent="0.2"/>
    <row r="161" s="10" customFormat="1" x14ac:dyDescent="0.2"/>
    <row r="162" s="10" customFormat="1" x14ac:dyDescent="0.2"/>
    <row r="163" s="10" customFormat="1" x14ac:dyDescent="0.2"/>
    <row r="164" s="10" customFormat="1" x14ac:dyDescent="0.2"/>
    <row r="165" s="10" customFormat="1" x14ac:dyDescent="0.2"/>
    <row r="166" s="10" customFormat="1" x14ac:dyDescent="0.2"/>
    <row r="167" s="10" customFormat="1" x14ac:dyDescent="0.2"/>
    <row r="168" s="10" customFormat="1" x14ac:dyDescent="0.2"/>
    <row r="169" s="10" customFormat="1" x14ac:dyDescent="0.2"/>
    <row r="170" s="10" customFormat="1" x14ac:dyDescent="0.2"/>
    <row r="171" s="10" customFormat="1" x14ac:dyDescent="0.2"/>
    <row r="172" s="10" customFormat="1" x14ac:dyDescent="0.2"/>
    <row r="173" s="10" customFormat="1" x14ac:dyDescent="0.2"/>
    <row r="174" s="10" customFormat="1" x14ac:dyDescent="0.2"/>
    <row r="175" s="10" customFormat="1" x14ac:dyDescent="0.2"/>
    <row r="176" s="10" customFormat="1" x14ac:dyDescent="0.2"/>
    <row r="177" s="10" customFormat="1" x14ac:dyDescent="0.2"/>
    <row r="178" s="10" customFormat="1" x14ac:dyDescent="0.2"/>
    <row r="179" s="10" customFormat="1" x14ac:dyDescent="0.2"/>
    <row r="180" s="10" customFormat="1" x14ac:dyDescent="0.2"/>
    <row r="181" s="10" customFormat="1" x14ac:dyDescent="0.2"/>
    <row r="182" s="10" customFormat="1" x14ac:dyDescent="0.2"/>
    <row r="183" s="10" customFormat="1" x14ac:dyDescent="0.2"/>
    <row r="184" s="10" customFormat="1" x14ac:dyDescent="0.2"/>
    <row r="185" s="10" customFormat="1" x14ac:dyDescent="0.2"/>
    <row r="186" s="10" customFormat="1" x14ac:dyDescent="0.2"/>
    <row r="187" s="10" customFormat="1" x14ac:dyDescent="0.2"/>
    <row r="188" s="10" customFormat="1" x14ac:dyDescent="0.2"/>
    <row r="189" s="10" customFormat="1" x14ac:dyDescent="0.2"/>
    <row r="190" s="10" customFormat="1" x14ac:dyDescent="0.2"/>
    <row r="191" s="10" customFormat="1" x14ac:dyDescent="0.2"/>
    <row r="192" s="10" customFormat="1" x14ac:dyDescent="0.2"/>
    <row r="193" s="10" customFormat="1" x14ac:dyDescent="0.2"/>
    <row r="194" s="10" customFormat="1" x14ac:dyDescent="0.2"/>
    <row r="195" s="10" customFormat="1" x14ac:dyDescent="0.2"/>
    <row r="196" s="10" customFormat="1" x14ac:dyDescent="0.2"/>
    <row r="197" s="10" customFormat="1" x14ac:dyDescent="0.2"/>
    <row r="198" s="10" customFormat="1" x14ac:dyDescent="0.2"/>
    <row r="199" s="10" customFormat="1" x14ac:dyDescent="0.2"/>
    <row r="200" s="10" customFormat="1" x14ac:dyDescent="0.2"/>
    <row r="201" s="10" customFormat="1" x14ac:dyDescent="0.2"/>
    <row r="202" s="10" customFormat="1" x14ac:dyDescent="0.2"/>
    <row r="203" s="10" customFormat="1" x14ac:dyDescent="0.2"/>
    <row r="204" s="10" customFormat="1" x14ac:dyDescent="0.2"/>
    <row r="205" s="10" customFormat="1" x14ac:dyDescent="0.2"/>
    <row r="206" s="10" customFormat="1" x14ac:dyDescent="0.2"/>
    <row r="207" s="10" customFormat="1" x14ac:dyDescent="0.2"/>
    <row r="208" s="10" customFormat="1" x14ac:dyDescent="0.2"/>
    <row r="209" s="10" customFormat="1" x14ac:dyDescent="0.2"/>
    <row r="210" s="10" customFormat="1" x14ac:dyDescent="0.2"/>
    <row r="211" s="10" customFormat="1" x14ac:dyDescent="0.2"/>
    <row r="212" s="10" customFormat="1" x14ac:dyDescent="0.2"/>
    <row r="213" s="10" customFormat="1" x14ac:dyDescent="0.2"/>
    <row r="214" s="10" customFormat="1" x14ac:dyDescent="0.2"/>
    <row r="215" s="10" customFormat="1" x14ac:dyDescent="0.2"/>
    <row r="216" s="10" customFormat="1" x14ac:dyDescent="0.2"/>
    <row r="217" s="10" customFormat="1" x14ac:dyDescent="0.2"/>
    <row r="218" s="10" customFormat="1" x14ac:dyDescent="0.2"/>
    <row r="219" s="10" customFormat="1" x14ac:dyDescent="0.2"/>
    <row r="220" s="10" customFormat="1" x14ac:dyDescent="0.2"/>
    <row r="221" s="10" customFormat="1" x14ac:dyDescent="0.2"/>
    <row r="222" s="10" customFormat="1" x14ac:dyDescent="0.2"/>
    <row r="223" s="10" customFormat="1" x14ac:dyDescent="0.2"/>
    <row r="224" s="10" customFormat="1" x14ac:dyDescent="0.2"/>
    <row r="225" s="10" customFormat="1" x14ac:dyDescent="0.2"/>
    <row r="226" s="10" customFormat="1" x14ac:dyDescent="0.2"/>
    <row r="227" s="10" customFormat="1" x14ac:dyDescent="0.2"/>
    <row r="228" s="10" customFormat="1" x14ac:dyDescent="0.2"/>
    <row r="229" s="10" customFormat="1" x14ac:dyDescent="0.2"/>
    <row r="230" s="10" customFormat="1" x14ac:dyDescent="0.2"/>
    <row r="231" s="10" customFormat="1" x14ac:dyDescent="0.2"/>
    <row r="232" s="10" customFormat="1" x14ac:dyDescent="0.2"/>
    <row r="233" s="10" customFormat="1" x14ac:dyDescent="0.2"/>
    <row r="234" s="10" customFormat="1" x14ac:dyDescent="0.2"/>
    <row r="235" s="10" customFormat="1" x14ac:dyDescent="0.2"/>
    <row r="236" s="10" customFormat="1" x14ac:dyDescent="0.2"/>
    <row r="237" s="10" customFormat="1" x14ac:dyDescent="0.2"/>
    <row r="238" s="10" customFormat="1" x14ac:dyDescent="0.2"/>
    <row r="239" s="10" customFormat="1" x14ac:dyDescent="0.2"/>
    <row r="240" s="10" customFormat="1" x14ac:dyDescent="0.2"/>
    <row r="241" s="10" customFormat="1" x14ac:dyDescent="0.2"/>
    <row r="242" s="10" customFormat="1" x14ac:dyDescent="0.2"/>
    <row r="243" s="10" customFormat="1" x14ac:dyDescent="0.2"/>
    <row r="244" s="10" customFormat="1" x14ac:dyDescent="0.2"/>
    <row r="245" s="10" customFormat="1" x14ac:dyDescent="0.2"/>
    <row r="246" s="10" customFormat="1" x14ac:dyDescent="0.2"/>
    <row r="247" s="10" customFormat="1" x14ac:dyDescent="0.2"/>
    <row r="248" s="10" customFormat="1" x14ac:dyDescent="0.2"/>
    <row r="249" s="10" customFormat="1" x14ac:dyDescent="0.2"/>
    <row r="250" s="10" customFormat="1" x14ac:dyDescent="0.2"/>
    <row r="251" s="10" customFormat="1" x14ac:dyDescent="0.2"/>
    <row r="252" s="10" customFormat="1" x14ac:dyDescent="0.2"/>
    <row r="253" s="10" customFormat="1" x14ac:dyDescent="0.2"/>
    <row r="254" s="10" customFormat="1" x14ac:dyDescent="0.2"/>
    <row r="255" s="10" customFormat="1" x14ac:dyDescent="0.2"/>
    <row r="256" s="10" customFormat="1" x14ac:dyDescent="0.2"/>
    <row r="257" s="10" customFormat="1" x14ac:dyDescent="0.2"/>
    <row r="258" s="10" customFormat="1" x14ac:dyDescent="0.2"/>
    <row r="259" s="10" customFormat="1" x14ac:dyDescent="0.2"/>
    <row r="260" s="10" customFormat="1" x14ac:dyDescent="0.2"/>
    <row r="261" s="10" customFormat="1" x14ac:dyDescent="0.2"/>
    <row r="262" s="10" customFormat="1" x14ac:dyDescent="0.2"/>
    <row r="263" s="10" customFormat="1" x14ac:dyDescent="0.2"/>
    <row r="264" s="10" customFormat="1" x14ac:dyDescent="0.2"/>
    <row r="265" s="10" customFormat="1" x14ac:dyDescent="0.2"/>
    <row r="266" s="10" customFormat="1" x14ac:dyDescent="0.2"/>
    <row r="267" s="10" customFormat="1" x14ac:dyDescent="0.2"/>
    <row r="268" s="10" customFormat="1" x14ac:dyDescent="0.2"/>
    <row r="269" s="10" customFormat="1" x14ac:dyDescent="0.2"/>
    <row r="270" s="10" customFormat="1" x14ac:dyDescent="0.2"/>
    <row r="271" s="10" customFormat="1" x14ac:dyDescent="0.2"/>
    <row r="272" s="10" customFormat="1" x14ac:dyDescent="0.2"/>
    <row r="273" s="10" customFormat="1" x14ac:dyDescent="0.2"/>
    <row r="274" s="10" customFormat="1" x14ac:dyDescent="0.2"/>
    <row r="275" s="10" customFormat="1" x14ac:dyDescent="0.2"/>
    <row r="276" s="10" customFormat="1" x14ac:dyDescent="0.2"/>
    <row r="277" s="10" customFormat="1" x14ac:dyDescent="0.2"/>
    <row r="278" s="10" customFormat="1" x14ac:dyDescent="0.2"/>
    <row r="279" s="10" customFormat="1" x14ac:dyDescent="0.2"/>
    <row r="280" s="10" customFormat="1" x14ac:dyDescent="0.2"/>
    <row r="281" s="10" customFormat="1" x14ac:dyDescent="0.2"/>
    <row r="282" s="10" customFormat="1" x14ac:dyDescent="0.2"/>
    <row r="283" s="10" customFormat="1" x14ac:dyDescent="0.2"/>
    <row r="284" s="10" customFormat="1" x14ac:dyDescent="0.2"/>
    <row r="285" s="10" customFormat="1" x14ac:dyDescent="0.2"/>
    <row r="286" s="10" customFormat="1" x14ac:dyDescent="0.2"/>
    <row r="287" s="10" customFormat="1" x14ac:dyDescent="0.2"/>
    <row r="288" s="10" customFormat="1" x14ac:dyDescent="0.2"/>
    <row r="289" s="10" customFormat="1" x14ac:dyDescent="0.2"/>
    <row r="290" s="10" customFormat="1" x14ac:dyDescent="0.2"/>
    <row r="291" s="10" customFormat="1" x14ac:dyDescent="0.2"/>
    <row r="292" s="10" customFormat="1" x14ac:dyDescent="0.2"/>
    <row r="293" s="10" customFormat="1" x14ac:dyDescent="0.2"/>
    <row r="294" s="10" customFormat="1" x14ac:dyDescent="0.2"/>
    <row r="295" s="10" customFormat="1" x14ac:dyDescent="0.2"/>
    <row r="296" s="10" customFormat="1" x14ac:dyDescent="0.2"/>
    <row r="297" s="10" customFormat="1" x14ac:dyDescent="0.2"/>
    <row r="298" s="10" customFormat="1" x14ac:dyDescent="0.2"/>
    <row r="299" s="10" customFormat="1" x14ac:dyDescent="0.2"/>
    <row r="300" s="10" customFormat="1" x14ac:dyDescent="0.2"/>
    <row r="301" s="10" customFormat="1" x14ac:dyDescent="0.2"/>
    <row r="302" s="10" customFormat="1" x14ac:dyDescent="0.2"/>
    <row r="303" s="10" customFormat="1" x14ac:dyDescent="0.2"/>
    <row r="304" s="10" customFormat="1" x14ac:dyDescent="0.2"/>
    <row r="305" s="10" customFormat="1" x14ac:dyDescent="0.2"/>
    <row r="306" s="10" customFormat="1" x14ac:dyDescent="0.2"/>
    <row r="307" s="10" customFormat="1" x14ac:dyDescent="0.2"/>
    <row r="308" s="10" customFormat="1" x14ac:dyDescent="0.2"/>
    <row r="309" s="10" customFormat="1" x14ac:dyDescent="0.2"/>
    <row r="310" s="10" customFormat="1" x14ac:dyDescent="0.2"/>
    <row r="311" s="10" customFormat="1" x14ac:dyDescent="0.2"/>
    <row r="312" s="10" customFormat="1" x14ac:dyDescent="0.2"/>
    <row r="313" s="10" customFormat="1" x14ac:dyDescent="0.2"/>
    <row r="314" s="10" customFormat="1" x14ac:dyDescent="0.2"/>
    <row r="315" s="10" customFormat="1" x14ac:dyDescent="0.2"/>
    <row r="316" s="10" customFormat="1" x14ac:dyDescent="0.2"/>
    <row r="317" s="10" customFormat="1" x14ac:dyDescent="0.2"/>
    <row r="318" s="10" customFormat="1" x14ac:dyDescent="0.2"/>
    <row r="319" s="10" customFormat="1" x14ac:dyDescent="0.2"/>
    <row r="320" s="10" customFormat="1" x14ac:dyDescent="0.2"/>
    <row r="321" s="10" customFormat="1" x14ac:dyDescent="0.2"/>
    <row r="322" s="10" customFormat="1" x14ac:dyDescent="0.2"/>
    <row r="323" s="10" customFormat="1" x14ac:dyDescent="0.2"/>
    <row r="324" s="10" customFormat="1" x14ac:dyDescent="0.2"/>
    <row r="325" s="10" customFormat="1" x14ac:dyDescent="0.2"/>
    <row r="326" s="10" customFormat="1" x14ac:dyDescent="0.2"/>
    <row r="327" s="10" customFormat="1" x14ac:dyDescent="0.2"/>
    <row r="328" s="10" customFormat="1" x14ac:dyDescent="0.2"/>
    <row r="329" s="10" customFormat="1" x14ac:dyDescent="0.2"/>
    <row r="330" s="10" customFormat="1" x14ac:dyDescent="0.2"/>
    <row r="331" s="10" customFormat="1" x14ac:dyDescent="0.2"/>
    <row r="332" s="10" customFormat="1" x14ac:dyDescent="0.2"/>
    <row r="333" s="10" customFormat="1" x14ac:dyDescent="0.2"/>
    <row r="334" s="10" customFormat="1" x14ac:dyDescent="0.2"/>
    <row r="335" s="10" customFormat="1" x14ac:dyDescent="0.2"/>
    <row r="336" s="10" customFormat="1" x14ac:dyDescent="0.2"/>
    <row r="337" s="10" customFormat="1" x14ac:dyDescent="0.2"/>
    <row r="338" s="10" customFormat="1" x14ac:dyDescent="0.2"/>
    <row r="339" s="10" customFormat="1" x14ac:dyDescent="0.2"/>
    <row r="340" s="10" customFormat="1" x14ac:dyDescent="0.2"/>
    <row r="341" s="10" customFormat="1" x14ac:dyDescent="0.2"/>
    <row r="342" s="10" customFormat="1" x14ac:dyDescent="0.2"/>
    <row r="343" s="10" customFormat="1" x14ac:dyDescent="0.2"/>
    <row r="344" s="10" customFormat="1" x14ac:dyDescent="0.2"/>
    <row r="345" s="10" customFormat="1" x14ac:dyDescent="0.2"/>
    <row r="346" s="10" customFormat="1" x14ac:dyDescent="0.2"/>
    <row r="347" s="10" customFormat="1" x14ac:dyDescent="0.2"/>
    <row r="348" s="10" customFormat="1" x14ac:dyDescent="0.2"/>
    <row r="349" s="10" customFormat="1" x14ac:dyDescent="0.2"/>
    <row r="350" s="10" customFormat="1" x14ac:dyDescent="0.2"/>
    <row r="351" s="10" customFormat="1" x14ac:dyDescent="0.2"/>
    <row r="352" s="10" customFormat="1" x14ac:dyDescent="0.2"/>
    <row r="353" s="10" customFormat="1" x14ac:dyDescent="0.2"/>
    <row r="354" s="10" customFormat="1" x14ac:dyDescent="0.2"/>
    <row r="355" s="10" customFormat="1" x14ac:dyDescent="0.2"/>
    <row r="356" s="10" customFormat="1" x14ac:dyDescent="0.2"/>
    <row r="357" s="10" customFormat="1" x14ac:dyDescent="0.2"/>
    <row r="358" s="10" customFormat="1" x14ac:dyDescent="0.2"/>
    <row r="359" s="10" customFormat="1" x14ac:dyDescent="0.2"/>
    <row r="360" s="10" customFormat="1" x14ac:dyDescent="0.2"/>
    <row r="361" s="10" customFormat="1" x14ac:dyDescent="0.2"/>
    <row r="362" s="10" customFormat="1" x14ac:dyDescent="0.2"/>
    <row r="363" s="10" customFormat="1" x14ac:dyDescent="0.2"/>
    <row r="364" s="10" customFormat="1" x14ac:dyDescent="0.2"/>
    <row r="365" s="10" customFormat="1" x14ac:dyDescent="0.2"/>
    <row r="366" s="10" customFormat="1" x14ac:dyDescent="0.2"/>
    <row r="367" s="10" customFormat="1" x14ac:dyDescent="0.2"/>
    <row r="368" s="10" customFormat="1" x14ac:dyDescent="0.2"/>
    <row r="369" s="10" customFormat="1" x14ac:dyDescent="0.2"/>
    <row r="370" s="10" customFormat="1" x14ac:dyDescent="0.2"/>
    <row r="371" s="10" customFormat="1" x14ac:dyDescent="0.2"/>
    <row r="372" s="10" customFormat="1" x14ac:dyDescent="0.2"/>
    <row r="373" s="10" customFormat="1" x14ac:dyDescent="0.2"/>
    <row r="374" s="10" customFormat="1" x14ac:dyDescent="0.2"/>
    <row r="375" s="10" customFormat="1" x14ac:dyDescent="0.2"/>
    <row r="376" s="10" customFormat="1" x14ac:dyDescent="0.2"/>
    <row r="377" s="10" customFormat="1" x14ac:dyDescent="0.2"/>
    <row r="378" s="10" customFormat="1" x14ac:dyDescent="0.2"/>
    <row r="379" s="10" customFormat="1" x14ac:dyDescent="0.2"/>
    <row r="380" s="10" customFormat="1" x14ac:dyDescent="0.2"/>
    <row r="381" s="10" customFormat="1" x14ac:dyDescent="0.2"/>
    <row r="382" s="10" customFormat="1" x14ac:dyDescent="0.2"/>
    <row r="383" s="10" customFormat="1" x14ac:dyDescent="0.2"/>
    <row r="384" s="10" customFormat="1" x14ac:dyDescent="0.2"/>
    <row r="385" s="10" customFormat="1" x14ac:dyDescent="0.2"/>
    <row r="386" s="10" customFormat="1" x14ac:dyDescent="0.2"/>
    <row r="387" s="10" customFormat="1" x14ac:dyDescent="0.2"/>
    <row r="388" s="10" customFormat="1" x14ac:dyDescent="0.2"/>
    <row r="389" s="10" customFormat="1" x14ac:dyDescent="0.2"/>
    <row r="390" s="10" customFormat="1" x14ac:dyDescent="0.2"/>
    <row r="391" s="10" customFormat="1" x14ac:dyDescent="0.2"/>
    <row r="392" s="10" customFormat="1" x14ac:dyDescent="0.2"/>
    <row r="393" s="10" customFormat="1" x14ac:dyDescent="0.2"/>
    <row r="394" s="10" customFormat="1" x14ac:dyDescent="0.2"/>
    <row r="395" s="10" customFormat="1" x14ac:dyDescent="0.2"/>
    <row r="396" s="10" customFormat="1" x14ac:dyDescent="0.2"/>
    <row r="397" s="10" customFormat="1" x14ac:dyDescent="0.2"/>
    <row r="398" s="10" customFormat="1" x14ac:dyDescent="0.2"/>
    <row r="399" s="10" customFormat="1" x14ac:dyDescent="0.2"/>
    <row r="400" s="10" customFormat="1" x14ac:dyDescent="0.2"/>
    <row r="401" s="10" customFormat="1" x14ac:dyDescent="0.2"/>
    <row r="402" s="10" customFormat="1" x14ac:dyDescent="0.2"/>
    <row r="403" s="10" customFormat="1" x14ac:dyDescent="0.2"/>
    <row r="404" s="10" customFormat="1" x14ac:dyDescent="0.2"/>
    <row r="405" s="10" customFormat="1" x14ac:dyDescent="0.2"/>
    <row r="406" s="10" customFormat="1" x14ac:dyDescent="0.2"/>
    <row r="407" s="10" customFormat="1" x14ac:dyDescent="0.2"/>
    <row r="408" s="10" customFormat="1" x14ac:dyDescent="0.2"/>
    <row r="409" s="10" customFormat="1" x14ac:dyDescent="0.2"/>
    <row r="410" s="10" customFormat="1" x14ac:dyDescent="0.2"/>
    <row r="411" s="10" customFormat="1" x14ac:dyDescent="0.2"/>
    <row r="412" s="10" customFormat="1" x14ac:dyDescent="0.2"/>
    <row r="413" s="10" customFormat="1" x14ac:dyDescent="0.2"/>
    <row r="414" s="10" customFormat="1" x14ac:dyDescent="0.2"/>
    <row r="415" s="10" customFormat="1" x14ac:dyDescent="0.2"/>
    <row r="416" s="10" customFormat="1" x14ac:dyDescent="0.2"/>
    <row r="417" s="10" customFormat="1" x14ac:dyDescent="0.2"/>
    <row r="418" s="10" customFormat="1" x14ac:dyDescent="0.2"/>
    <row r="419" s="10" customFormat="1" x14ac:dyDescent="0.2"/>
    <row r="420" s="10" customFormat="1" x14ac:dyDescent="0.2"/>
    <row r="421" s="10" customFormat="1" x14ac:dyDescent="0.2"/>
    <row r="422" s="10" customFormat="1" x14ac:dyDescent="0.2"/>
    <row r="423" s="10" customFormat="1" x14ac:dyDescent="0.2"/>
    <row r="424" s="10" customFormat="1" x14ac:dyDescent="0.2"/>
    <row r="425" s="10" customFormat="1" x14ac:dyDescent="0.2"/>
    <row r="426" s="10" customFormat="1" x14ac:dyDescent="0.2"/>
    <row r="427" s="10" customFormat="1" x14ac:dyDescent="0.2"/>
    <row r="428" s="10" customFormat="1" x14ac:dyDescent="0.2"/>
    <row r="429" s="10" customFormat="1" x14ac:dyDescent="0.2"/>
    <row r="430" s="10" customFormat="1" x14ac:dyDescent="0.2"/>
    <row r="431" s="10" customFormat="1" x14ac:dyDescent="0.2"/>
    <row r="432" s="10" customFormat="1" x14ac:dyDescent="0.2"/>
    <row r="433" spans="1:7" s="10" customFormat="1" x14ac:dyDescent="0.2"/>
    <row r="434" spans="1:7" s="10" customFormat="1" x14ac:dyDescent="0.2"/>
    <row r="435" spans="1:7" s="10" customFormat="1" x14ac:dyDescent="0.2"/>
    <row r="436" spans="1:7" s="10" customFormat="1" x14ac:dyDescent="0.2"/>
    <row r="437" spans="1:7" s="10" customFormat="1" x14ac:dyDescent="0.2"/>
    <row r="438" spans="1:7" s="10" customFormat="1" x14ac:dyDescent="0.2"/>
    <row r="439" spans="1:7" s="10" customFormat="1" x14ac:dyDescent="0.2"/>
    <row r="440" spans="1:7" s="10" customFormat="1" x14ac:dyDescent="0.2"/>
    <row r="441" spans="1:7" s="10" customFormat="1" x14ac:dyDescent="0.2"/>
    <row r="442" spans="1:7" s="10" customFormat="1" x14ac:dyDescent="0.2"/>
    <row r="443" spans="1:7" s="10" customFormat="1" x14ac:dyDescent="0.2"/>
    <row r="444" spans="1:7" s="10" customFormat="1" x14ac:dyDescent="0.2">
      <c r="A444" s="43"/>
      <c r="B444" s="43"/>
      <c r="E444" s="11"/>
      <c r="F444" s="11"/>
      <c r="G444" s="44"/>
    </row>
    <row r="445" spans="1:7" s="10" customFormat="1" x14ac:dyDescent="0.2">
      <c r="A445" s="43"/>
      <c r="B445" s="43"/>
      <c r="E445" s="11"/>
      <c r="F445" s="11"/>
      <c r="G445" s="44"/>
    </row>
    <row r="446" spans="1:7" s="10" customFormat="1" x14ac:dyDescent="0.2">
      <c r="A446" s="43"/>
      <c r="B446" s="43"/>
      <c r="E446" s="11"/>
      <c r="F446" s="11"/>
      <c r="G446" s="44"/>
    </row>
    <row r="447" spans="1:7" s="10" customFormat="1" x14ac:dyDescent="0.2">
      <c r="A447" s="43"/>
      <c r="B447" s="43"/>
      <c r="E447" s="11"/>
      <c r="F447" s="11"/>
      <c r="G447" s="44"/>
    </row>
    <row r="448" spans="1:7" s="10" customFormat="1" x14ac:dyDescent="0.2">
      <c r="A448" s="43"/>
      <c r="B448" s="43"/>
      <c r="E448" s="11"/>
      <c r="F448" s="11"/>
      <c r="G448" s="44"/>
    </row>
    <row r="449" spans="1:7" s="10" customFormat="1" x14ac:dyDescent="0.2">
      <c r="A449" s="43"/>
      <c r="B449" s="43"/>
      <c r="E449" s="11"/>
      <c r="F449" s="11"/>
      <c r="G449" s="44"/>
    </row>
    <row r="450" spans="1:7" s="10" customFormat="1" x14ac:dyDescent="0.2">
      <c r="A450" s="43"/>
      <c r="B450" s="43"/>
      <c r="E450" s="11"/>
      <c r="F450" s="11"/>
      <c r="G450" s="44"/>
    </row>
    <row r="451" spans="1:7" s="10" customFormat="1" x14ac:dyDescent="0.2">
      <c r="A451" s="43"/>
      <c r="B451" s="43"/>
      <c r="E451" s="11"/>
      <c r="F451" s="11"/>
      <c r="G451" s="44"/>
    </row>
    <row r="452" spans="1:7" s="10" customFormat="1" x14ac:dyDescent="0.2">
      <c r="A452" s="43"/>
      <c r="B452" s="43"/>
      <c r="E452" s="11"/>
      <c r="F452" s="11"/>
      <c r="G452" s="44"/>
    </row>
    <row r="453" spans="1:7" s="10" customFormat="1" x14ac:dyDescent="0.2">
      <c r="A453" s="43"/>
      <c r="B453" s="43"/>
      <c r="E453" s="11"/>
      <c r="F453" s="11"/>
      <c r="G453" s="44"/>
    </row>
    <row r="454" spans="1:7" s="10" customFormat="1" x14ac:dyDescent="0.2">
      <c r="A454" s="43"/>
      <c r="B454" s="43"/>
      <c r="E454" s="11"/>
      <c r="F454" s="11"/>
      <c r="G454" s="44"/>
    </row>
    <row r="455" spans="1:7" s="10" customFormat="1" x14ac:dyDescent="0.2">
      <c r="A455" s="43"/>
      <c r="B455" s="43"/>
      <c r="E455" s="11"/>
      <c r="F455" s="11"/>
      <c r="G455" s="44"/>
    </row>
    <row r="456" spans="1:7" s="10" customFormat="1" x14ac:dyDescent="0.2">
      <c r="A456" s="43"/>
      <c r="B456" s="43"/>
      <c r="E456" s="11"/>
      <c r="F456" s="11"/>
      <c r="G456" s="44"/>
    </row>
    <row r="457" spans="1:7" s="10" customFormat="1" x14ac:dyDescent="0.2">
      <c r="A457" s="43"/>
      <c r="B457" s="43"/>
      <c r="E457" s="11"/>
      <c r="F457" s="11"/>
      <c r="G457" s="44"/>
    </row>
    <row r="458" spans="1:7" s="10" customFormat="1" x14ac:dyDescent="0.2">
      <c r="A458" s="43"/>
      <c r="B458" s="43"/>
      <c r="E458" s="11"/>
      <c r="F458" s="11"/>
      <c r="G458" s="44"/>
    </row>
    <row r="459" spans="1:7" s="10" customFormat="1" x14ac:dyDescent="0.2">
      <c r="A459" s="43"/>
      <c r="B459" s="43"/>
      <c r="E459" s="11"/>
      <c r="F459" s="11"/>
      <c r="G459" s="44"/>
    </row>
    <row r="460" spans="1:7" s="10" customFormat="1" x14ac:dyDescent="0.2">
      <c r="A460" s="43"/>
      <c r="B460" s="43"/>
      <c r="E460" s="11"/>
      <c r="F460" s="11"/>
      <c r="G460" s="44"/>
    </row>
    <row r="461" spans="1:7" s="10" customFormat="1" x14ac:dyDescent="0.2">
      <c r="A461" s="43"/>
      <c r="B461" s="43"/>
      <c r="E461" s="11"/>
      <c r="F461" s="11"/>
      <c r="G461" s="44"/>
    </row>
  </sheetData>
  <sortState xmlns:xlrd2="http://schemas.microsoft.com/office/spreadsheetml/2017/richdata2" ref="A119:G119">
    <sortCondition ref="B119"/>
  </sortState>
  <mergeCells count="8">
    <mergeCell ref="A116:G116"/>
    <mergeCell ref="A1:G1"/>
    <mergeCell ref="A2:G2"/>
    <mergeCell ref="A5:G5"/>
    <mergeCell ref="A6:G6"/>
    <mergeCell ref="A3:G3"/>
    <mergeCell ref="A115:G115"/>
    <mergeCell ref="A63:G63"/>
  </mergeCells>
  <phoneticPr fontId="0" type="noConversion"/>
  <printOptions horizontalCentered="1"/>
  <pageMargins left="0.25" right="0.25" top="0.75" bottom="0.75" header="0" footer="0.3"/>
  <pageSetup scale="90" fitToHeight="0" orientation="landscape" r:id="rId1"/>
  <headerFooter alignWithMargins="0">
    <oddFooter>&amp;L&amp;"Arial,Bold"&amp;9&amp;K2C3584Gary's Perennials&amp;C&amp;"Arial,Bold"&amp;9&amp;K2C3584 215-628-4070&amp;R&amp;"Arial,Bold"&amp;9&amp;K2C3584roots@garysperennials.com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Avail November 21, 2022</vt:lpstr>
      <vt:lpstr>'Avail November 21, 2022'!Print_Area</vt:lpstr>
    </vt:vector>
  </TitlesOfParts>
  <Company>Gary's Perennials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Steinberg</dc:creator>
  <cp:lastModifiedBy>Andrea Steinberg</cp:lastModifiedBy>
  <cp:lastPrinted>2023-12-07T21:13:41Z</cp:lastPrinted>
  <dcterms:created xsi:type="dcterms:W3CDTF">2002-07-06T16:55:49Z</dcterms:created>
  <dcterms:modified xsi:type="dcterms:W3CDTF">2023-12-07T21:20:49Z</dcterms:modified>
</cp:coreProperties>
</file>